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180"/>
  </bookViews>
  <sheets>
    <sheet name="Sheet1" sheetId="1" r:id="rId1"/>
    <sheet name="Sheet2" sheetId="2" r:id="rId2"/>
  </sheets>
  <calcPr calcId="114210"/>
</workbook>
</file>

<file path=xl/calcChain.xml><?xml version="1.0" encoding="utf-8"?>
<calcChain xmlns="http://schemas.openxmlformats.org/spreadsheetml/2006/main">
  <c r="F128" i="1"/>
  <c r="F76"/>
  <c r="G19"/>
  <c r="F138"/>
  <c r="D141"/>
  <c r="D138"/>
</calcChain>
</file>

<file path=xl/comments1.xml><?xml version="1.0" encoding="utf-8"?>
<comments xmlns="http://schemas.openxmlformats.org/spreadsheetml/2006/main">
  <authors>
    <author>korisnik</author>
  </authors>
  <commentList>
    <comment ref="G19" authorId="0">
      <text>
        <r>
          <rPr>
            <sz val="9"/>
            <rFont val="Times New Roman"/>
          </rPr>
          <t>Pozicija 172-0</t>
        </r>
      </text>
    </comment>
    <comment ref="F76" authorId="0">
      <text>
        <r>
          <rPr>
            <sz val="9"/>
            <rFont val="Times New Roman"/>
          </rPr>
          <t xml:space="preserve">Pozicija 172-1
</t>
        </r>
      </text>
    </comment>
    <comment ref="F107" authorId="0">
      <text>
        <r>
          <rPr>
            <sz val="9"/>
            <rFont val="Times New Roman"/>
          </rPr>
          <t xml:space="preserve">Pozicija 172
</t>
        </r>
      </text>
    </comment>
    <comment ref="F118" authorId="0">
      <text>
        <r>
          <rPr>
            <sz val="9"/>
            <rFont val="Times New Roman"/>
          </rPr>
          <t>Pozicija 172-0</t>
        </r>
      </text>
    </comment>
    <comment ref="F128" authorId="0">
      <text>
        <r>
          <rPr>
            <sz val="9"/>
            <rFont val="Times New Roman"/>
          </rPr>
          <t>Pozicija 090-8</t>
        </r>
      </text>
    </comment>
  </commentList>
</comments>
</file>

<file path=xl/sharedStrings.xml><?xml version="1.0" encoding="utf-8"?>
<sst xmlns="http://schemas.openxmlformats.org/spreadsheetml/2006/main" count="154" uniqueCount="79">
  <si>
    <r>
      <rPr>
        <b/>
        <sz val="11"/>
        <color indexed="8"/>
        <rFont val="Times New Roman"/>
        <charset val="238"/>
      </rPr>
      <t>1.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GRAĐENJE JAVNIH POVRŠINA</t>
    </r>
  </si>
  <si>
    <t>Opis poslova i iskaz financijskih sredstava:</t>
  </si>
  <si>
    <t>Financirano u iznosu od</t>
  </si>
  <si>
    <r>
      <rPr>
        <b/>
        <sz val="11"/>
        <color indexed="8"/>
        <rFont val="Times New Roman"/>
        <charset val="238"/>
      </rPr>
      <t xml:space="preserve">- </t>
    </r>
    <r>
      <rPr>
        <sz val="11"/>
        <color indexed="8"/>
        <rFont val="Times New Roman"/>
        <charset val="238"/>
      </rPr>
      <t xml:space="preserve">  građevinski radovi </t>
    </r>
  </si>
  <si>
    <r>
      <rPr>
        <b/>
        <sz val="11"/>
        <color indexed="8"/>
        <rFont val="Times New Roman"/>
        <charset val="238"/>
      </rPr>
      <t xml:space="preserve">- </t>
    </r>
    <r>
      <rPr>
        <sz val="11"/>
        <color indexed="8"/>
        <rFont val="Times New Roman"/>
        <charset val="238"/>
      </rPr>
      <t xml:space="preserve"> građevinski radovi</t>
    </r>
  </si>
  <si>
    <r>
      <rPr>
        <b/>
        <sz val="11"/>
        <color indexed="8"/>
        <rFont val="Times New Roman"/>
        <charset val="238"/>
      </rPr>
      <t>2.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GRAĐENJE NERAZVRSTANIH CESTA</t>
    </r>
  </si>
  <si>
    <t xml:space="preserve">     - asfaltiranje, betoniranje, zemljani radovi</t>
  </si>
  <si>
    <r>
      <rPr>
        <b/>
        <sz val="11"/>
        <color indexed="8"/>
        <rFont val="Times New Roman"/>
        <charset val="238"/>
      </rPr>
      <t>3.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GRAĐENJE JAVNE RASVJETE</t>
    </r>
  </si>
  <si>
    <t>3.1) Izgradnja javne rasvjete u naseljima Općine Jelsa</t>
  </si>
  <si>
    <t>nabavka kandelabara i opreme u naseljima Općine Jelsa</t>
  </si>
  <si>
    <r>
      <rPr>
        <b/>
        <sz val="11"/>
        <color indexed="8"/>
        <rFont val="Times New Roman"/>
        <charset val="238"/>
      </rPr>
      <t>4.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GRAĐENJE GROBLJA</t>
    </r>
  </si>
  <si>
    <t>-  građevinski radovi</t>
  </si>
  <si>
    <t xml:space="preserve">    </t>
  </si>
  <si>
    <r>
      <rPr>
        <b/>
        <sz val="11"/>
        <color indexed="8"/>
        <rFont val="Times New Roman"/>
        <charset val="238"/>
      </rPr>
      <t>5.</t>
    </r>
    <r>
      <rPr>
        <b/>
        <sz val="7"/>
        <color indexed="8"/>
        <rFont val="Times New Roman"/>
        <charset val="238"/>
      </rPr>
      <t xml:space="preserve">       </t>
    </r>
    <r>
      <rPr>
        <b/>
        <sz val="11"/>
        <color indexed="8"/>
        <rFont val="Times New Roman"/>
        <charset val="238"/>
      </rPr>
      <t>IZGRADNJA GRAĐEVINA JAVNE ODVODNJE OBORINSKIH VODA</t>
    </r>
  </si>
  <si>
    <t>- izgradnja kanalizacijskog sustava oborinske odvodnje</t>
  </si>
  <si>
    <t xml:space="preserve">                                                                                         </t>
  </si>
  <si>
    <t xml:space="preserve">       </t>
  </si>
  <si>
    <t>REPUBLIKA HRVATSKA</t>
  </si>
  <si>
    <t>SPLITSKO-DALMATINSKA ŽUPANIJA</t>
  </si>
  <si>
    <t>ceste</t>
  </si>
  <si>
    <t>j povr</t>
  </si>
  <si>
    <t>j rasvj</t>
  </si>
  <si>
    <t xml:space="preserve">        OPĆINA JELSA</t>
  </si>
  <si>
    <t>GRAĐENJA KOMUNALNE INFRASTRUKTURE U OPĆINI JELSA ZA 2025.G.</t>
  </si>
  <si>
    <t xml:space="preserve">IZMJENE I DOPUNE PROGRAMA </t>
  </si>
  <si>
    <t>Članak 1.</t>
  </si>
  <si>
    <t>Rok izgradnje: prosinac, 2025.godine.</t>
  </si>
  <si>
    <t>Izmjene i dopune</t>
  </si>
  <si>
    <t>Plan 2025</t>
  </si>
  <si>
    <t>Građevinski radovi</t>
  </si>
  <si>
    <t>UKUPNO</t>
  </si>
  <si>
    <t>2.1) Put Radičina</t>
  </si>
  <si>
    <t>2.2) Ranč Vrboska</t>
  </si>
  <si>
    <t>2.3) Libora</t>
  </si>
  <si>
    <t>2.4) Pelinje</t>
  </si>
  <si>
    <t>2.5) Humac - Gdinj- Libora</t>
  </si>
  <si>
    <t>4.1) Uređenje mrtvačnice i groblja Svirče</t>
  </si>
  <si>
    <t>4. GRAĐENJE GROBLJA</t>
  </si>
  <si>
    <t>KOMUNALNI DOPRINOS</t>
  </si>
  <si>
    <t>Ukupno izgradnja komunalne infrastrukture</t>
  </si>
  <si>
    <t xml:space="preserve">Članak 2. </t>
  </si>
  <si>
    <t>Ove Izmjene i dopune Programa stupaju na snagu osmog dana od dana objave u "Službenom glasniku</t>
  </si>
  <si>
    <t>Općine Jelsa"</t>
  </si>
  <si>
    <t>U programu građenja komunalne infrastrukture u Općini Jelsa za 2025. (''Službeni glasnik Općine Jelsa'' br.11A/24 )</t>
  </si>
  <si>
    <t xml:space="preserve">članak 1. mijenja se i glasi: </t>
  </si>
  <si>
    <t>1.1) Šetnica Mina</t>
  </si>
  <si>
    <t>1.2) Trg Fabrio</t>
  </si>
  <si>
    <t>1.3) Dječje igralište V. Park</t>
  </si>
  <si>
    <t>1.4) Cageball V. Park</t>
  </si>
  <si>
    <t>1.5) Cageball Vrboska</t>
  </si>
  <si>
    <t xml:space="preserve">1.6) Igralište Vrboska </t>
  </si>
  <si>
    <t>1.7) Šetnica Basina</t>
  </si>
  <si>
    <t>1.8) Šetnica Zavala</t>
  </si>
  <si>
    <t>1.9) Parking Vrboska</t>
  </si>
  <si>
    <t>1.10) Parking Jelsa</t>
  </si>
  <si>
    <t>1.11) Ispred Trga Fabrio</t>
  </si>
  <si>
    <t>1.12) Trg Brida</t>
  </si>
  <si>
    <t xml:space="preserve">1.13) Trg Križonoše </t>
  </si>
  <si>
    <t>2.6) - Gdinj</t>
  </si>
  <si>
    <t>2.7) - Svirče</t>
  </si>
  <si>
    <t>2.8) Gradnja biciklističke staze Jelsa -Vorh</t>
  </si>
  <si>
    <t>5.1) Izgradnja građevina javne odvodnje oborinskih voda</t>
  </si>
  <si>
    <t xml:space="preserve">   iz sredstava Opći prihodi i primici</t>
  </si>
  <si>
    <t>Financirano u iznosu od 60.000 €</t>
  </si>
  <si>
    <t>Financirano u iznosu od 12.000</t>
  </si>
  <si>
    <t>105.000 €  iz sredstava komunalnog doprinosa</t>
  </si>
  <si>
    <t xml:space="preserve">200.000 € iz vlastitih prihoda </t>
  </si>
  <si>
    <t>148.000 €  iz sredstava komunalnog doprinosa</t>
  </si>
  <si>
    <t>12.000 € iz sredstava Opći prihodi i primici</t>
  </si>
  <si>
    <t xml:space="preserve">  30.000   € iz sredstava Opći prihodi i primici</t>
  </si>
  <si>
    <t>OPĆI PRIHODI I PRIMICI</t>
  </si>
  <si>
    <t xml:space="preserve">	Na osnovi članka 67. Zakona o komunalnom gospodarstvu (''NN'' br. 68/18, 110/18, 32/20 i 145/24 ), te članka 33.                Statuta Općine Jelsa (''Službeni glasnik Općine Jelsa'' br. 3/21), Općinsko Vijeće na sjednici održanoj dana  28.srpnja  2025.godine, d o n o s i :</t>
  </si>
  <si>
    <t>PREDSJEDNIK</t>
  </si>
  <si>
    <t>OPĆINSKOG VIJEĆA</t>
  </si>
  <si>
    <t>Jure Gurdulić, dipl.oec.</t>
  </si>
  <si>
    <t xml:space="preserve">      OPĆINSKO VIJEĆE</t>
  </si>
  <si>
    <t>Jelsa, 28. srpnja 2025.g.</t>
  </si>
  <si>
    <t>KLASA: 363-01/24-01/2</t>
  </si>
  <si>
    <t>URBROJ: 2181-26-25-2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</si>
</sst>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[$€-1];[Red]\-#,##0.00\ [$€-1]"/>
    <numFmt numFmtId="165" formatCode="#,##0.00\ [$€-41A]"/>
  </numFmts>
  <fonts count="19">
    <font>
      <sz val="11"/>
      <color theme="1"/>
      <name val="Calibri"/>
      <charset val="238"/>
      <scheme val="minor"/>
    </font>
    <font>
      <sz val="11"/>
      <color indexed="10"/>
      <name val="Calibri"/>
      <charset val="238"/>
    </font>
    <font>
      <sz val="11"/>
      <name val="Calibri"/>
      <charset val="238"/>
    </font>
    <font>
      <sz val="11"/>
      <color indexed="8"/>
      <name val="Times New Roman"/>
      <charset val="238"/>
    </font>
    <font>
      <b/>
      <sz val="11"/>
      <color indexed="8"/>
      <name val="Times New Roman"/>
      <charset val="238"/>
    </font>
    <font>
      <b/>
      <sz val="10"/>
      <color indexed="8"/>
      <name val="Times New Roman"/>
      <charset val="238"/>
    </font>
    <font>
      <b/>
      <i/>
      <sz val="10"/>
      <color indexed="8"/>
      <name val="Times New Roman"/>
      <charset val="238"/>
    </font>
    <font>
      <b/>
      <sz val="7"/>
      <color indexed="8"/>
      <name val="Times New Roman"/>
      <charset val="238"/>
    </font>
    <font>
      <sz val="9"/>
      <name val="Times New Roman"/>
    </font>
    <font>
      <sz val="8"/>
      <name val="Calibri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0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5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0" fontId="12" fillId="0" borderId="0" xfId="0" applyFont="1"/>
    <xf numFmtId="0" fontId="11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0" fillId="0" borderId="0" xfId="0" applyFont="1"/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10" fillId="0" borderId="0" xfId="0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5" fontId="0" fillId="2" borderId="0" xfId="0" applyNumberFormat="1" applyFill="1" applyBorder="1"/>
    <xf numFmtId="0" fontId="15" fillId="0" borderId="0" xfId="0" applyFont="1"/>
    <xf numFmtId="0" fontId="15" fillId="2" borderId="0" xfId="0" applyFont="1" applyFill="1"/>
    <xf numFmtId="0" fontId="18" fillId="0" borderId="0" xfId="0" applyFont="1" applyAlignment="1">
      <alignment wrapText="1"/>
    </xf>
    <xf numFmtId="0" fontId="1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43" fontId="15" fillId="0" borderId="1" xfId="1" applyFont="1" applyBorder="1"/>
    <xf numFmtId="0" fontId="0" fillId="0" borderId="2" xfId="0" applyBorder="1" applyAlignment="1"/>
    <xf numFmtId="164" fontId="15" fillId="2" borderId="0" xfId="0" applyNumberFormat="1" applyFont="1" applyFill="1"/>
    <xf numFmtId="0" fontId="10" fillId="2" borderId="0" xfId="0" applyFont="1" applyFill="1"/>
    <xf numFmtId="0" fontId="0" fillId="0" borderId="0" xfId="0" applyFill="1"/>
    <xf numFmtId="164" fontId="3" fillId="0" borderId="0" xfId="0" applyNumberFormat="1" applyFont="1" applyFill="1" applyBorder="1" applyAlignment="1">
      <alignment horizontal="center" vertical="center" wrapText="1"/>
    </xf>
    <xf numFmtId="165" fontId="11" fillId="2" borderId="0" xfId="0" applyNumberFormat="1" applyFont="1" applyFill="1" applyBorder="1"/>
    <xf numFmtId="0" fontId="11" fillId="2" borderId="0" xfId="0" applyFont="1" applyFill="1"/>
    <xf numFmtId="0" fontId="11" fillId="0" borderId="0" xfId="0" applyFont="1" applyFill="1"/>
    <xf numFmtId="164" fontId="3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144</xdr:row>
      <xdr:rowOff>95250</xdr:rowOff>
    </xdr:from>
    <xdr:to>
      <xdr:col>4</xdr:col>
      <xdr:colOff>161925</xdr:colOff>
      <xdr:row>147</xdr:row>
      <xdr:rowOff>180975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27622500"/>
          <a:ext cx="5905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485775</xdr:colOff>
      <xdr:row>150</xdr:row>
      <xdr:rowOff>66675</xdr:rowOff>
    </xdr:from>
    <xdr:to>
      <xdr:col>4</xdr:col>
      <xdr:colOff>219075</xdr:colOff>
      <xdr:row>154</xdr:row>
      <xdr:rowOff>133350</xdr:rowOff>
    </xdr:to>
    <xdr:pic>
      <xdr:nvPicPr>
        <xdr:cNvPr id="10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76525" y="28736925"/>
          <a:ext cx="6858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1"/>
  <sheetViews>
    <sheetView tabSelected="1" workbookViewId="0">
      <selection activeCell="D165" sqref="D165"/>
    </sheetView>
  </sheetViews>
  <sheetFormatPr defaultColWidth="9" defaultRowHeight="15"/>
  <cols>
    <col min="2" max="2" width="12.28515625" customWidth="1"/>
    <col min="3" max="3" width="11.5703125" bestFit="1" customWidth="1"/>
    <col min="4" max="4" width="14.28515625" customWidth="1"/>
    <col min="5" max="5" width="15.85546875" customWidth="1"/>
    <col min="6" max="6" width="9" style="3"/>
    <col min="7" max="7" width="21" style="3" customWidth="1"/>
    <col min="8" max="8" width="2.28515625" customWidth="1"/>
    <col min="9" max="9" width="8.7109375" customWidth="1"/>
  </cols>
  <sheetData>
    <row r="1" spans="1:10">
      <c r="A1" s="18"/>
    </row>
    <row r="2" spans="1:10" ht="15" customHeight="1">
      <c r="A2" s="55" t="s">
        <v>71</v>
      </c>
      <c r="B2" s="55"/>
      <c r="C2" s="55"/>
      <c r="D2" s="55"/>
      <c r="E2" s="55"/>
      <c r="F2" s="55"/>
      <c r="G2" s="55"/>
      <c r="H2" s="53"/>
      <c r="I2" s="53"/>
    </row>
    <row r="3" spans="1:10">
      <c r="A3" s="55"/>
      <c r="B3" s="55"/>
      <c r="C3" s="55"/>
      <c r="D3" s="55"/>
      <c r="E3" s="55"/>
      <c r="F3" s="55"/>
      <c r="G3" s="55"/>
      <c r="H3" s="53"/>
      <c r="I3" s="53"/>
    </row>
    <row r="4" spans="1:10">
      <c r="A4" s="55"/>
      <c r="B4" s="55"/>
      <c r="C4" s="55"/>
      <c r="D4" s="55"/>
      <c r="E4" s="55"/>
      <c r="F4" s="55"/>
      <c r="G4" s="55"/>
      <c r="H4" s="53"/>
      <c r="I4" s="53"/>
    </row>
    <row r="5" spans="1:10">
      <c r="A5" s="55"/>
      <c r="B5" s="55"/>
      <c r="C5" s="55"/>
      <c r="D5" s="55"/>
      <c r="E5" s="55"/>
      <c r="F5" s="55"/>
      <c r="G5" s="55"/>
      <c r="H5" s="53"/>
      <c r="I5" s="53"/>
    </row>
    <row r="6" spans="1:10">
      <c r="A6" s="63" t="s">
        <v>24</v>
      </c>
      <c r="B6" s="63"/>
      <c r="C6" s="63"/>
      <c r="D6" s="63"/>
      <c r="E6" s="63"/>
      <c r="F6" s="63"/>
      <c r="G6" s="63"/>
      <c r="H6" s="7"/>
      <c r="I6" s="7"/>
      <c r="J6" s="7"/>
    </row>
    <row r="7" spans="1:10">
      <c r="A7" s="63" t="s">
        <v>23</v>
      </c>
      <c r="B7" s="63"/>
      <c r="C7" s="63"/>
      <c r="D7" s="63"/>
      <c r="E7" s="63"/>
      <c r="F7" s="63"/>
      <c r="G7" s="63"/>
      <c r="H7" s="7"/>
      <c r="I7" s="7"/>
      <c r="J7" s="4"/>
    </row>
    <row r="8" spans="1:10">
      <c r="A8" s="4"/>
      <c r="B8" s="4"/>
      <c r="C8" s="4"/>
      <c r="D8" s="63"/>
      <c r="E8" s="63"/>
      <c r="F8" s="4"/>
      <c r="G8" s="4"/>
      <c r="H8" s="4"/>
      <c r="I8" s="4"/>
      <c r="J8" s="7"/>
    </row>
    <row r="9" spans="1:10">
      <c r="A9" s="4"/>
      <c r="B9" s="4"/>
      <c r="C9" s="4"/>
      <c r="D9" s="4" t="s">
        <v>25</v>
      </c>
      <c r="E9" s="4"/>
      <c r="F9" s="4"/>
      <c r="G9" s="4"/>
      <c r="H9" s="4"/>
      <c r="I9" s="4"/>
      <c r="J9" s="7"/>
    </row>
    <row r="10" spans="1:10" ht="15.75">
      <c r="A10" s="24" t="s">
        <v>43</v>
      </c>
      <c r="B10" s="28"/>
      <c r="C10" s="28"/>
      <c r="D10" s="25"/>
      <c r="E10" s="25"/>
      <c r="F10" s="25"/>
      <c r="G10" s="25"/>
      <c r="H10" s="25"/>
      <c r="I10" s="26"/>
      <c r="J10" s="7"/>
    </row>
    <row r="11" spans="1:10" ht="15.75">
      <c r="A11" s="29" t="s">
        <v>44</v>
      </c>
      <c r="B11" s="29"/>
      <c r="C11" s="28"/>
      <c r="D11" s="28"/>
      <c r="E11" s="27"/>
      <c r="F11" s="25"/>
      <c r="G11" s="25"/>
      <c r="H11" s="25"/>
      <c r="I11" s="26"/>
      <c r="J11" s="7"/>
    </row>
    <row r="12" spans="1:10">
      <c r="A12" s="4"/>
      <c r="E12" s="56"/>
      <c r="F12" s="56"/>
    </row>
    <row r="13" spans="1:10">
      <c r="A13" s="7" t="s">
        <v>0</v>
      </c>
    </row>
    <row r="14" spans="1:10">
      <c r="A14" s="62" t="s">
        <v>26</v>
      </c>
      <c r="B14" s="62"/>
      <c r="C14" s="62"/>
      <c r="D14" s="62"/>
    </row>
    <row r="15" spans="1:10">
      <c r="A15" s="5" t="s">
        <v>2</v>
      </c>
      <c r="C15" s="47">
        <v>305000</v>
      </c>
    </row>
    <row r="16" spans="1:10">
      <c r="A16" s="57" t="s">
        <v>65</v>
      </c>
      <c r="B16" s="57"/>
      <c r="C16" s="57"/>
      <c r="D16" s="57"/>
      <c r="E16" s="57"/>
      <c r="F16" s="5"/>
      <c r="G16" s="5"/>
    </row>
    <row r="17" spans="1:13">
      <c r="A17" s="57" t="s">
        <v>66</v>
      </c>
      <c r="B17" s="57"/>
      <c r="C17" s="57"/>
      <c r="D17" s="57"/>
      <c r="E17" s="20"/>
      <c r="F17" s="5"/>
      <c r="G17" s="5"/>
    </row>
    <row r="18" spans="1:13" ht="15" customHeight="1">
      <c r="C18" s="58" t="s">
        <v>30</v>
      </c>
      <c r="D18" s="59"/>
      <c r="E18" s="67" t="s">
        <v>28</v>
      </c>
      <c r="F18" s="67"/>
      <c r="G18" s="67" t="s">
        <v>27</v>
      </c>
      <c r="H18" s="67"/>
      <c r="M18" s="17"/>
    </row>
    <row r="19" spans="1:13">
      <c r="C19" s="60"/>
      <c r="D19" s="61"/>
      <c r="E19" s="64">
        <v>800000</v>
      </c>
      <c r="F19" s="64"/>
      <c r="G19" s="64">
        <f>G21+G25+G29+G33+G37+G41+G45+G49+G53+G57+G61+G65+G69</f>
        <v>305000</v>
      </c>
      <c r="H19" s="64"/>
    </row>
    <row r="20" spans="1:13">
      <c r="C20" s="38"/>
      <c r="D20" s="38"/>
      <c r="E20" s="10"/>
      <c r="F20" s="10"/>
      <c r="G20" s="68"/>
      <c r="H20" s="68"/>
    </row>
    <row r="21" spans="1:13">
      <c r="A21" s="7" t="s">
        <v>45</v>
      </c>
      <c r="G21" s="47">
        <v>20000</v>
      </c>
      <c r="I21" s="46"/>
    </row>
    <row r="22" spans="1:13">
      <c r="A22" s="5" t="s">
        <v>1</v>
      </c>
      <c r="I22" s="46"/>
    </row>
    <row r="23" spans="1:13">
      <c r="A23" s="7" t="s">
        <v>4</v>
      </c>
    </row>
    <row r="24" spans="1:13">
      <c r="A24" s="5" t="s">
        <v>26</v>
      </c>
      <c r="B24" s="5"/>
    </row>
    <row r="25" spans="1:13">
      <c r="A25" s="65" t="s">
        <v>46</v>
      </c>
      <c r="B25" s="65"/>
      <c r="C25" s="65"/>
      <c r="D25" s="65"/>
      <c r="G25" s="47">
        <v>70000</v>
      </c>
    </row>
    <row r="26" spans="1:13">
      <c r="A26" s="5" t="s">
        <v>1</v>
      </c>
      <c r="G26" s="47"/>
    </row>
    <row r="27" spans="1:13">
      <c r="A27" s="5" t="s">
        <v>29</v>
      </c>
      <c r="G27" s="47"/>
    </row>
    <row r="28" spans="1:13" ht="13.5" customHeight="1">
      <c r="A28" s="5" t="s">
        <v>26</v>
      </c>
      <c r="G28" s="47"/>
    </row>
    <row r="29" spans="1:13" ht="15" customHeight="1">
      <c r="A29" s="65" t="s">
        <v>47</v>
      </c>
      <c r="B29" s="65"/>
      <c r="C29" s="65"/>
      <c r="D29" s="65"/>
      <c r="G29" s="47">
        <v>11000</v>
      </c>
    </row>
    <row r="30" spans="1:13">
      <c r="A30" s="5" t="s">
        <v>1</v>
      </c>
      <c r="G30" s="47"/>
    </row>
    <row r="31" spans="1:13">
      <c r="A31" s="7" t="s">
        <v>3</v>
      </c>
      <c r="G31" s="47"/>
    </row>
    <row r="32" spans="1:13">
      <c r="A32" s="5" t="s">
        <v>26</v>
      </c>
      <c r="B32" s="5"/>
      <c r="C32" s="5"/>
      <c r="G32" s="47"/>
    </row>
    <row r="33" spans="1:7" ht="15" customHeight="1">
      <c r="A33" s="65" t="s">
        <v>48</v>
      </c>
      <c r="B33" s="65"/>
      <c r="C33" s="65"/>
      <c r="D33" s="65"/>
      <c r="G33" s="47">
        <v>9000</v>
      </c>
    </row>
    <row r="34" spans="1:7">
      <c r="A34" s="5" t="s">
        <v>1</v>
      </c>
      <c r="G34" s="47"/>
    </row>
    <row r="35" spans="1:7">
      <c r="A35" s="7" t="s">
        <v>3</v>
      </c>
      <c r="G35" s="47"/>
    </row>
    <row r="36" spans="1:7">
      <c r="A36" s="5" t="s">
        <v>26</v>
      </c>
      <c r="B36" s="5"/>
      <c r="C36" s="5"/>
      <c r="G36" s="47"/>
    </row>
    <row r="37" spans="1:7" ht="15" customHeight="1">
      <c r="A37" s="65" t="s">
        <v>49</v>
      </c>
      <c r="B37" s="65"/>
      <c r="C37" s="65"/>
      <c r="D37" s="65"/>
      <c r="G37" s="47">
        <v>5000</v>
      </c>
    </row>
    <row r="38" spans="1:7">
      <c r="A38" s="5" t="s">
        <v>1</v>
      </c>
      <c r="G38" s="47"/>
    </row>
    <row r="39" spans="1:7">
      <c r="A39" s="7" t="s">
        <v>3</v>
      </c>
      <c r="G39" s="47"/>
    </row>
    <row r="40" spans="1:7">
      <c r="A40" s="5" t="s">
        <v>26</v>
      </c>
      <c r="B40" s="5"/>
      <c r="C40" s="5"/>
      <c r="G40" s="47"/>
    </row>
    <row r="41" spans="1:7" ht="15" customHeight="1">
      <c r="A41" s="65" t="s">
        <v>50</v>
      </c>
      <c r="B41" s="65"/>
      <c r="C41" s="65"/>
      <c r="D41" s="65"/>
      <c r="G41" s="47">
        <v>3000</v>
      </c>
    </row>
    <row r="42" spans="1:7">
      <c r="A42" s="5" t="s">
        <v>1</v>
      </c>
      <c r="G42" s="47"/>
    </row>
    <row r="43" spans="1:7">
      <c r="A43" s="7" t="s">
        <v>3</v>
      </c>
      <c r="G43" s="47"/>
    </row>
    <row r="44" spans="1:7">
      <c r="A44" s="5" t="s">
        <v>26</v>
      </c>
      <c r="B44" s="5"/>
      <c r="C44" s="5"/>
      <c r="G44" s="47"/>
    </row>
    <row r="45" spans="1:7" ht="15" customHeight="1">
      <c r="A45" s="65" t="s">
        <v>51</v>
      </c>
      <c r="B45" s="65"/>
      <c r="C45" s="65"/>
      <c r="D45" s="65"/>
      <c r="G45" s="47">
        <v>12000</v>
      </c>
    </row>
    <row r="46" spans="1:7">
      <c r="A46" s="5" t="s">
        <v>1</v>
      </c>
      <c r="G46" s="47"/>
    </row>
    <row r="47" spans="1:7">
      <c r="A47" s="7" t="s">
        <v>3</v>
      </c>
      <c r="G47" s="47"/>
    </row>
    <row r="48" spans="1:7">
      <c r="A48" s="5" t="s">
        <v>26</v>
      </c>
      <c r="B48" s="5"/>
      <c r="C48" s="5"/>
      <c r="G48" s="47"/>
    </row>
    <row r="49" spans="1:8">
      <c r="A49" s="65" t="s">
        <v>52</v>
      </c>
      <c r="B49" s="65"/>
      <c r="C49" s="65"/>
      <c r="D49" s="65"/>
      <c r="G49" s="47">
        <v>70000</v>
      </c>
    </row>
    <row r="50" spans="1:8" ht="15" customHeight="1">
      <c r="A50" s="5" t="s">
        <v>1</v>
      </c>
      <c r="G50" s="47"/>
    </row>
    <row r="51" spans="1:8">
      <c r="A51" s="7" t="s">
        <v>3</v>
      </c>
      <c r="G51" s="47"/>
    </row>
    <row r="52" spans="1:8">
      <c r="A52" s="5" t="s">
        <v>26</v>
      </c>
      <c r="B52" s="5"/>
      <c r="C52" s="5"/>
      <c r="G52" s="47"/>
    </row>
    <row r="53" spans="1:8">
      <c r="A53" s="7" t="s">
        <v>53</v>
      </c>
      <c r="G53" s="47">
        <v>5000</v>
      </c>
      <c r="H53" s="11"/>
    </row>
    <row r="54" spans="1:8">
      <c r="A54" s="5" t="s">
        <v>1</v>
      </c>
      <c r="G54" s="47"/>
    </row>
    <row r="55" spans="1:8" ht="15" customHeight="1">
      <c r="A55" s="7" t="s">
        <v>4</v>
      </c>
      <c r="G55" s="47"/>
    </row>
    <row r="56" spans="1:8">
      <c r="A56" s="5" t="s">
        <v>26</v>
      </c>
      <c r="B56" s="5"/>
      <c r="G56" s="47"/>
    </row>
    <row r="57" spans="1:8" ht="15" customHeight="1">
      <c r="A57" s="7" t="s">
        <v>54</v>
      </c>
      <c r="G57" s="47">
        <v>20000</v>
      </c>
    </row>
    <row r="58" spans="1:8">
      <c r="A58" s="5" t="s">
        <v>1</v>
      </c>
      <c r="G58" s="47"/>
    </row>
    <row r="59" spans="1:8">
      <c r="A59" s="7" t="s">
        <v>4</v>
      </c>
      <c r="G59" s="47"/>
      <c r="H59" s="11"/>
    </row>
    <row r="60" spans="1:8">
      <c r="A60" s="5" t="s">
        <v>26</v>
      </c>
      <c r="B60" s="5"/>
      <c r="G60" s="47"/>
    </row>
    <row r="61" spans="1:8">
      <c r="A61" s="65" t="s">
        <v>55</v>
      </c>
      <c r="B61" s="65"/>
      <c r="C61" s="65"/>
      <c r="G61" s="47">
        <v>40000</v>
      </c>
    </row>
    <row r="62" spans="1:8">
      <c r="A62" s="5" t="s">
        <v>1</v>
      </c>
    </row>
    <row r="63" spans="1:8">
      <c r="A63" s="7" t="s">
        <v>4</v>
      </c>
    </row>
    <row r="64" spans="1:8">
      <c r="A64" s="5" t="s">
        <v>26</v>
      </c>
      <c r="B64" s="5"/>
    </row>
    <row r="65" spans="1:7">
      <c r="A65" s="7" t="s">
        <v>56</v>
      </c>
      <c r="G65" s="47">
        <v>20000</v>
      </c>
    </row>
    <row r="66" spans="1:7">
      <c r="A66" s="5" t="s">
        <v>1</v>
      </c>
    </row>
    <row r="67" spans="1:7">
      <c r="A67" s="7" t="s">
        <v>4</v>
      </c>
    </row>
    <row r="68" spans="1:7">
      <c r="A68" s="5" t="s">
        <v>26</v>
      </c>
      <c r="B68" s="5"/>
    </row>
    <row r="69" spans="1:7">
      <c r="A69" s="7" t="s">
        <v>57</v>
      </c>
      <c r="G69" s="47">
        <v>20000</v>
      </c>
    </row>
    <row r="70" spans="1:7">
      <c r="A70" s="5" t="s">
        <v>1</v>
      </c>
    </row>
    <row r="71" spans="1:7" ht="15" customHeight="1">
      <c r="A71" s="7" t="s">
        <v>4</v>
      </c>
    </row>
    <row r="72" spans="1:7">
      <c r="A72" s="5" t="s">
        <v>26</v>
      </c>
      <c r="B72" s="5"/>
    </row>
    <row r="73" spans="1:7">
      <c r="A73" s="5"/>
      <c r="B73" s="5"/>
    </row>
    <row r="74" spans="1:7">
      <c r="A74" s="6" t="s">
        <v>5</v>
      </c>
      <c r="G74" s="34"/>
    </row>
    <row r="75" spans="1:7" ht="15" customHeight="1">
      <c r="A75" s="6"/>
      <c r="B75" s="58" t="s">
        <v>30</v>
      </c>
      <c r="C75" s="59"/>
      <c r="D75" s="67" t="s">
        <v>28</v>
      </c>
      <c r="E75" s="67"/>
      <c r="F75" s="67" t="s">
        <v>27</v>
      </c>
      <c r="G75" s="67"/>
    </row>
    <row r="76" spans="1:7">
      <c r="A76" s="6"/>
      <c r="B76" s="60"/>
      <c r="C76" s="61"/>
      <c r="D76" s="64">
        <v>250000</v>
      </c>
      <c r="E76" s="64"/>
      <c r="F76" s="64">
        <f>G80+G83+G86+G89+G92+G95+G98+G101</f>
        <v>348000</v>
      </c>
      <c r="G76" s="64"/>
    </row>
    <row r="77" spans="1:7">
      <c r="A77" s="5" t="s">
        <v>2</v>
      </c>
      <c r="C77" s="47">
        <v>348000</v>
      </c>
      <c r="F77" s="10"/>
      <c r="G77" s="10"/>
    </row>
    <row r="78" spans="1:7">
      <c r="A78" s="57" t="s">
        <v>67</v>
      </c>
      <c r="B78" s="57"/>
      <c r="C78" s="57"/>
      <c r="D78" s="57"/>
      <c r="E78" s="57"/>
      <c r="F78" s="10"/>
      <c r="G78" s="10"/>
    </row>
    <row r="79" spans="1:7">
      <c r="A79" s="57" t="s">
        <v>66</v>
      </c>
      <c r="B79" s="57"/>
      <c r="C79" s="57"/>
      <c r="D79" s="57"/>
      <c r="E79" s="20"/>
      <c r="F79" s="10"/>
      <c r="G79" s="10"/>
    </row>
    <row r="80" spans="1:7">
      <c r="A80" s="7" t="s">
        <v>31</v>
      </c>
      <c r="G80" s="47">
        <v>67000</v>
      </c>
    </row>
    <row r="81" spans="1:8">
      <c r="A81" s="5" t="s">
        <v>6</v>
      </c>
      <c r="E81" s="3"/>
      <c r="F81" s="34"/>
      <c r="G81" s="19"/>
    </row>
    <row r="82" spans="1:8">
      <c r="A82" s="32" t="s">
        <v>26</v>
      </c>
      <c r="G82" s="48"/>
    </row>
    <row r="83" spans="1:8">
      <c r="A83" s="65" t="s">
        <v>32</v>
      </c>
      <c r="B83" s="65"/>
      <c r="C83" s="65"/>
      <c r="D83" s="65"/>
      <c r="G83" s="47">
        <v>20000</v>
      </c>
    </row>
    <row r="84" spans="1:8">
      <c r="A84" s="20" t="s">
        <v>6</v>
      </c>
      <c r="E84" s="3"/>
      <c r="G84" s="19"/>
    </row>
    <row r="85" spans="1:8">
      <c r="A85" s="32" t="s">
        <v>26</v>
      </c>
      <c r="G85" s="48"/>
    </row>
    <row r="86" spans="1:8">
      <c r="A86" s="7" t="s">
        <v>33</v>
      </c>
      <c r="G86" s="47">
        <v>35000</v>
      </c>
    </row>
    <row r="87" spans="1:8">
      <c r="A87" s="5" t="s">
        <v>6</v>
      </c>
      <c r="G87" s="49"/>
    </row>
    <row r="88" spans="1:8">
      <c r="A88" s="32" t="s">
        <v>26</v>
      </c>
      <c r="G88" s="49"/>
    </row>
    <row r="89" spans="1:8">
      <c r="A89" s="7" t="s">
        <v>34</v>
      </c>
      <c r="G89" s="47">
        <v>28000</v>
      </c>
    </row>
    <row r="90" spans="1:8">
      <c r="A90" s="5" t="s">
        <v>6</v>
      </c>
      <c r="G90" s="49"/>
    </row>
    <row r="91" spans="1:8">
      <c r="A91" s="32" t="s">
        <v>26</v>
      </c>
      <c r="E91" s="23"/>
      <c r="G91" s="50"/>
    </row>
    <row r="92" spans="1:8">
      <c r="A92" s="7" t="s">
        <v>35</v>
      </c>
      <c r="G92" s="47">
        <v>118000</v>
      </c>
      <c r="H92" s="10"/>
    </row>
    <row r="93" spans="1:8">
      <c r="A93" s="5" t="s">
        <v>6</v>
      </c>
      <c r="G93" s="49"/>
      <c r="H93" s="10"/>
    </row>
    <row r="94" spans="1:8">
      <c r="A94" s="32" t="s">
        <v>26</v>
      </c>
      <c r="E94" s="23"/>
      <c r="G94" s="49"/>
      <c r="H94" s="10"/>
    </row>
    <row r="95" spans="1:8">
      <c r="A95" s="7" t="s">
        <v>58</v>
      </c>
      <c r="E95" s="23"/>
      <c r="G95" s="47">
        <v>40000</v>
      </c>
      <c r="H95" s="10"/>
    </row>
    <row r="96" spans="1:8">
      <c r="A96" s="5" t="s">
        <v>6</v>
      </c>
      <c r="E96" s="23"/>
      <c r="G96" s="49"/>
      <c r="H96" s="10"/>
    </row>
    <row r="97" spans="1:10">
      <c r="A97" s="32" t="s">
        <v>26</v>
      </c>
      <c r="E97" s="23"/>
      <c r="G97" s="49"/>
      <c r="H97" s="4"/>
    </row>
    <row r="98" spans="1:10">
      <c r="A98" s="7" t="s">
        <v>59</v>
      </c>
      <c r="E98" s="23"/>
      <c r="G98" s="47">
        <v>20000</v>
      </c>
      <c r="H98" s="4"/>
    </row>
    <row r="99" spans="1:10">
      <c r="A99" s="5" t="s">
        <v>6</v>
      </c>
      <c r="G99" s="49"/>
      <c r="H99" s="4"/>
    </row>
    <row r="100" spans="1:10">
      <c r="A100" s="32" t="s">
        <v>26</v>
      </c>
      <c r="E100" s="10"/>
      <c r="F100" s="10"/>
      <c r="G100" s="51"/>
    </row>
    <row r="101" spans="1:10">
      <c r="A101" s="7" t="s">
        <v>60</v>
      </c>
      <c r="E101" s="10"/>
      <c r="F101" s="10"/>
      <c r="G101" s="47">
        <v>20000</v>
      </c>
    </row>
    <row r="102" spans="1:10">
      <c r="A102" s="5" t="s">
        <v>6</v>
      </c>
      <c r="E102" s="10"/>
      <c r="F102" s="10"/>
      <c r="G102" s="10"/>
    </row>
    <row r="103" spans="1:10">
      <c r="A103" s="32" t="s">
        <v>26</v>
      </c>
      <c r="E103" s="10"/>
      <c r="F103" s="10"/>
      <c r="G103" s="10"/>
    </row>
    <row r="104" spans="1:10">
      <c r="A104" s="32"/>
      <c r="E104" s="10"/>
      <c r="F104" s="10"/>
      <c r="G104" s="10"/>
    </row>
    <row r="105" spans="1:10">
      <c r="A105" s="6" t="s">
        <v>7</v>
      </c>
      <c r="B105" s="43"/>
      <c r="C105" s="43"/>
      <c r="D105" s="43"/>
      <c r="E105" s="43"/>
      <c r="F105" s="4"/>
      <c r="G105" s="4"/>
    </row>
    <row r="106" spans="1:10" ht="15" customHeight="1">
      <c r="A106" s="6"/>
      <c r="B106" s="58" t="s">
        <v>30</v>
      </c>
      <c r="C106" s="59"/>
      <c r="D106" s="67" t="s">
        <v>28</v>
      </c>
      <c r="E106" s="67"/>
      <c r="F106" s="67" t="s">
        <v>27</v>
      </c>
      <c r="G106" s="67"/>
      <c r="H106" s="9"/>
    </row>
    <row r="107" spans="1:10">
      <c r="A107" s="6"/>
      <c r="B107" s="60"/>
      <c r="C107" s="61"/>
      <c r="D107" s="64">
        <v>200000</v>
      </c>
      <c r="E107" s="64"/>
      <c r="F107" s="64">
        <v>60000</v>
      </c>
      <c r="G107" s="64"/>
    </row>
    <row r="108" spans="1:10">
      <c r="A108" s="7" t="s">
        <v>8</v>
      </c>
      <c r="G108" s="47">
        <v>60000</v>
      </c>
    </row>
    <row r="109" spans="1:10">
      <c r="A109" s="5" t="s">
        <v>1</v>
      </c>
      <c r="G109"/>
      <c r="J109" s="52"/>
    </row>
    <row r="110" spans="1:10">
      <c r="A110" s="5" t="s">
        <v>9</v>
      </c>
      <c r="B110" s="5"/>
      <c r="C110" s="5"/>
      <c r="D110" s="5"/>
      <c r="F110" s="12" t="s">
        <v>12</v>
      </c>
      <c r="G110" s="47"/>
    </row>
    <row r="111" spans="1:10">
      <c r="A111" s="5" t="s">
        <v>26</v>
      </c>
      <c r="B111" s="5"/>
      <c r="G111"/>
    </row>
    <row r="112" spans="1:10">
      <c r="A112" s="57" t="s">
        <v>63</v>
      </c>
      <c r="B112" s="57"/>
      <c r="C112" s="57"/>
      <c r="D112" s="57"/>
      <c r="G112" s="46"/>
    </row>
    <row r="113" spans="1:9">
      <c r="A113" s="66" t="s">
        <v>62</v>
      </c>
      <c r="B113" s="66"/>
      <c r="C113" s="66"/>
      <c r="D113" s="66"/>
      <c r="E113" s="66"/>
    </row>
    <row r="114" spans="1:9">
      <c r="A114" s="30"/>
      <c r="B114" s="30"/>
      <c r="C114" s="30"/>
      <c r="D114" s="30"/>
      <c r="E114" s="30"/>
    </row>
    <row r="115" spans="1:9">
      <c r="A115" s="8"/>
      <c r="E115" s="16"/>
      <c r="F115"/>
      <c r="G115"/>
    </row>
    <row r="116" spans="1:9" ht="15.75">
      <c r="A116" s="73" t="s">
        <v>37</v>
      </c>
      <c r="B116" s="73"/>
      <c r="C116" s="73"/>
      <c r="D116" s="73"/>
      <c r="E116" s="16"/>
      <c r="F116"/>
      <c r="G116"/>
      <c r="H116" s="5"/>
    </row>
    <row r="117" spans="1:9">
      <c r="B117" s="58" t="s">
        <v>30</v>
      </c>
      <c r="C117" s="59"/>
      <c r="D117" s="67" t="s">
        <v>28</v>
      </c>
      <c r="E117" s="67"/>
      <c r="F117" s="67" t="s">
        <v>27</v>
      </c>
      <c r="G117" s="67"/>
      <c r="H117" s="5"/>
    </row>
    <row r="118" spans="1:9">
      <c r="A118" s="6" t="s">
        <v>10</v>
      </c>
      <c r="B118" s="60"/>
      <c r="C118" s="61"/>
      <c r="D118" s="64">
        <v>450000</v>
      </c>
      <c r="E118" s="64"/>
      <c r="F118" s="64">
        <v>12000</v>
      </c>
      <c r="G118" s="64"/>
      <c r="H118" s="5"/>
    </row>
    <row r="119" spans="1:9">
      <c r="A119" s="33" t="s">
        <v>36</v>
      </c>
      <c r="E119" s="16"/>
      <c r="F119"/>
      <c r="G119" s="47">
        <v>12000</v>
      </c>
    </row>
    <row r="120" spans="1:9">
      <c r="A120" s="5" t="s">
        <v>1</v>
      </c>
      <c r="B120" s="5"/>
      <c r="E120" s="21"/>
      <c r="F120" s="21"/>
      <c r="G120" s="14"/>
    </row>
    <row r="121" spans="1:9">
      <c r="A121" s="5" t="s">
        <v>11</v>
      </c>
      <c r="E121" s="22"/>
      <c r="F121" s="22"/>
      <c r="G121"/>
    </row>
    <row r="122" spans="1:9">
      <c r="A122" s="5" t="s">
        <v>26</v>
      </c>
      <c r="B122" s="30"/>
      <c r="C122" s="30"/>
      <c r="D122" s="30"/>
      <c r="E122" s="30"/>
      <c r="F122" s="30"/>
      <c r="G122"/>
    </row>
    <row r="123" spans="1:9">
      <c r="A123" s="57" t="s">
        <v>64</v>
      </c>
      <c r="B123" s="57"/>
      <c r="C123" s="57"/>
      <c r="D123" s="57"/>
      <c r="F123"/>
      <c r="G123"/>
    </row>
    <row r="124" spans="1:9">
      <c r="A124" s="30" t="s">
        <v>68</v>
      </c>
    </row>
    <row r="125" spans="1:9">
      <c r="A125" s="30"/>
    </row>
    <row r="126" spans="1:9">
      <c r="A126" s="7" t="s">
        <v>13</v>
      </c>
      <c r="B126" s="7"/>
      <c r="C126" s="7"/>
      <c r="D126" s="7"/>
      <c r="E126" s="7"/>
      <c r="F126" s="7"/>
      <c r="G126" s="7"/>
    </row>
    <row r="127" spans="1:9">
      <c r="B127" s="58" t="s">
        <v>30</v>
      </c>
      <c r="C127" s="59"/>
      <c r="D127" s="67" t="s">
        <v>28</v>
      </c>
      <c r="E127" s="67"/>
      <c r="F127" s="67" t="s">
        <v>27</v>
      </c>
      <c r="G127" s="67"/>
      <c r="H127" s="39"/>
      <c r="I127" s="39"/>
    </row>
    <row r="128" spans="1:9">
      <c r="A128" s="7"/>
      <c r="B128" s="60"/>
      <c r="C128" s="61"/>
      <c r="D128" s="64">
        <v>40000</v>
      </c>
      <c r="E128" s="64"/>
      <c r="F128" s="64">
        <f>G129</f>
        <v>30000</v>
      </c>
      <c r="G128" s="64"/>
      <c r="H128" s="39"/>
      <c r="I128" s="39"/>
    </row>
    <row r="129" spans="1:9">
      <c r="A129" s="33" t="s">
        <v>61</v>
      </c>
      <c r="E129" s="7"/>
      <c r="F129" s="7"/>
      <c r="G129" s="47">
        <v>30000</v>
      </c>
      <c r="H129" s="39"/>
      <c r="I129" s="39"/>
    </row>
    <row r="130" spans="1:9">
      <c r="A130" s="5" t="s">
        <v>1</v>
      </c>
      <c r="B130" s="23"/>
      <c r="C130" s="23"/>
      <c r="D130" s="23"/>
      <c r="H130" s="39"/>
      <c r="I130" s="39"/>
    </row>
    <row r="131" spans="1:9">
      <c r="A131" s="5" t="s">
        <v>14</v>
      </c>
      <c r="B131" s="8"/>
      <c r="H131" s="39"/>
      <c r="I131" s="39"/>
    </row>
    <row r="132" spans="1:9">
      <c r="A132" s="5" t="s">
        <v>26</v>
      </c>
      <c r="B132" s="30"/>
      <c r="C132" s="30"/>
      <c r="D132" s="30"/>
      <c r="E132" s="30"/>
      <c r="H132" s="39"/>
      <c r="I132" s="39"/>
    </row>
    <row r="133" spans="1:9">
      <c r="A133" s="5" t="s">
        <v>2</v>
      </c>
      <c r="B133" s="39"/>
      <c r="C133" s="39"/>
      <c r="D133" s="39"/>
      <c r="E133" s="39"/>
      <c r="F133" s="39"/>
      <c r="G133" s="39"/>
    </row>
    <row r="134" spans="1:9">
      <c r="A134" s="30" t="s">
        <v>69</v>
      </c>
      <c r="B134" s="7"/>
    </row>
    <row r="135" spans="1:9" ht="15.75" customHeight="1">
      <c r="A135" s="39"/>
      <c r="B135" s="7"/>
    </row>
    <row r="136" spans="1:9">
      <c r="A136" s="72" t="s">
        <v>39</v>
      </c>
      <c r="B136" s="72"/>
      <c r="C136" s="72"/>
      <c r="D136" s="72"/>
      <c r="E136" s="72"/>
      <c r="F136" s="72"/>
      <c r="G136" s="44"/>
    </row>
    <row r="137" spans="1:9">
      <c r="A137" s="39"/>
      <c r="B137" s="58" t="s">
        <v>30</v>
      </c>
      <c r="C137" s="59"/>
      <c r="D137" s="74" t="s">
        <v>28</v>
      </c>
      <c r="E137" s="75"/>
      <c r="F137" s="67" t="s">
        <v>27</v>
      </c>
      <c r="G137" s="67"/>
    </row>
    <row r="138" spans="1:9">
      <c r="A138" s="39"/>
      <c r="B138" s="60"/>
      <c r="C138" s="61"/>
      <c r="D138" s="76">
        <f>D128+D118+D107+D76+E19</f>
        <v>1740000</v>
      </c>
      <c r="E138" s="77"/>
      <c r="F138" s="64">
        <f>F128+F118+F107+F76+G19</f>
        <v>755000</v>
      </c>
      <c r="G138" s="64"/>
    </row>
    <row r="139" spans="1:9">
      <c r="A139" s="39"/>
      <c r="B139" s="7"/>
    </row>
    <row r="140" spans="1:9">
      <c r="A140" s="40" t="s">
        <v>38</v>
      </c>
      <c r="B140" s="40"/>
      <c r="C140" s="41"/>
      <c r="D140" s="42">
        <v>253000</v>
      </c>
    </row>
    <row r="141" spans="1:9" ht="19.5" customHeight="1">
      <c r="A141" s="69" t="s">
        <v>70</v>
      </c>
      <c r="B141" s="70"/>
      <c r="C141" s="71"/>
      <c r="D141" s="42">
        <f>F138-D140</f>
        <v>502000</v>
      </c>
      <c r="E141" s="35"/>
      <c r="F141" s="36"/>
      <c r="G141" s="37"/>
    </row>
    <row r="142" spans="1:9" ht="15.75" customHeight="1">
      <c r="A142" s="31"/>
      <c r="B142" s="31"/>
      <c r="C142" s="31"/>
      <c r="D142" s="35" t="s">
        <v>40</v>
      </c>
      <c r="E142" s="35"/>
      <c r="F142" s="36"/>
      <c r="G142" s="37"/>
    </row>
    <row r="143" spans="1:9">
      <c r="A143" s="62" t="s">
        <v>41</v>
      </c>
      <c r="B143" s="62"/>
      <c r="C143" s="62"/>
      <c r="D143" s="62"/>
      <c r="E143" s="62"/>
      <c r="F143" s="62"/>
      <c r="G143" s="62"/>
    </row>
    <row r="144" spans="1:9" ht="15.75">
      <c r="A144" s="57" t="s">
        <v>42</v>
      </c>
      <c r="B144" s="57"/>
      <c r="C144" s="57"/>
      <c r="D144" s="35"/>
      <c r="E144" s="35"/>
      <c r="F144" s="36"/>
      <c r="G144" s="37"/>
    </row>
    <row r="145" spans="1:5">
      <c r="A145" s="7"/>
      <c r="C145" s="16"/>
      <c r="D145" s="16"/>
    </row>
    <row r="146" spans="1:5">
      <c r="A146" s="7"/>
      <c r="C146" s="16"/>
      <c r="D146" s="16"/>
    </row>
    <row r="147" spans="1:5">
      <c r="A147" s="7"/>
      <c r="C147" s="16"/>
      <c r="D147" s="16"/>
    </row>
    <row r="148" spans="1:5">
      <c r="A148" s="7"/>
      <c r="C148" s="16"/>
      <c r="D148" s="16"/>
    </row>
    <row r="149" spans="1:5">
      <c r="A149" s="7"/>
      <c r="C149" s="16"/>
      <c r="D149" s="13" t="s">
        <v>17</v>
      </c>
    </row>
    <row r="150" spans="1:5">
      <c r="C150" s="16"/>
      <c r="D150" s="13" t="s">
        <v>18</v>
      </c>
    </row>
    <row r="151" spans="1:5">
      <c r="C151" s="16"/>
      <c r="D151" s="16"/>
    </row>
    <row r="152" spans="1:5">
      <c r="A152" s="13" t="s">
        <v>15</v>
      </c>
      <c r="C152" s="16"/>
      <c r="D152" s="16"/>
    </row>
    <row r="153" spans="1:5">
      <c r="A153" s="13" t="s">
        <v>16</v>
      </c>
      <c r="C153" s="16"/>
      <c r="D153" s="16"/>
    </row>
    <row r="154" spans="1:5">
      <c r="C154" s="16"/>
      <c r="D154" s="16"/>
    </row>
    <row r="155" spans="1:5">
      <c r="C155" s="16"/>
      <c r="D155" s="16"/>
    </row>
    <row r="156" spans="1:5">
      <c r="C156" s="14"/>
      <c r="D156" s="21" t="s">
        <v>22</v>
      </c>
    </row>
    <row r="157" spans="1:5">
      <c r="C157" s="15"/>
      <c r="D157" s="54" t="s">
        <v>75</v>
      </c>
      <c r="E157" s="16"/>
    </row>
    <row r="158" spans="1:5">
      <c r="B158" s="19"/>
      <c r="C158" s="19"/>
    </row>
    <row r="159" spans="1:5">
      <c r="B159" s="20"/>
      <c r="C159" s="20"/>
    </row>
    <row r="161" spans="1:10">
      <c r="A161" s="5" t="s">
        <v>77</v>
      </c>
      <c r="G161" s="24" t="s">
        <v>72</v>
      </c>
    </row>
    <row r="162" spans="1:10">
      <c r="A162" s="5" t="s">
        <v>78</v>
      </c>
      <c r="G162" s="24" t="s">
        <v>73</v>
      </c>
    </row>
    <row r="163" spans="1:10">
      <c r="A163" s="57" t="s">
        <v>76</v>
      </c>
      <c r="B163" s="57"/>
      <c r="C163" s="57"/>
      <c r="G163" s="45" t="s">
        <v>74</v>
      </c>
    </row>
    <row r="164" spans="1:10">
      <c r="A164" s="20"/>
    </row>
    <row r="167" spans="1:10">
      <c r="J167" s="5" t="s">
        <v>12</v>
      </c>
    </row>
    <row r="177" spans="9:9">
      <c r="I177" s="4"/>
    </row>
    <row r="190" spans="9:9" ht="15" customHeight="1"/>
    <row r="191" spans="9:9" ht="15" customHeight="1"/>
    <row r="192" spans="9:9" ht="15" customHeight="1"/>
    <row r="193" ht="15" customHeight="1"/>
    <row r="194" ht="15" customHeight="1"/>
    <row r="195" ht="15" customHeight="1"/>
    <row r="196" ht="15" customHeight="1"/>
    <row r="209" spans="9:9">
      <c r="I209" s="19"/>
    </row>
    <row r="210" spans="9:9">
      <c r="I210" s="19"/>
    </row>
    <row r="211" spans="9:9">
      <c r="I211" s="19"/>
    </row>
  </sheetData>
  <mergeCells count="59">
    <mergeCell ref="A163:C163"/>
    <mergeCell ref="F137:G137"/>
    <mergeCell ref="F128:G128"/>
    <mergeCell ref="F118:G118"/>
    <mergeCell ref="D128:E128"/>
    <mergeCell ref="D137:E137"/>
    <mergeCell ref="D138:E138"/>
    <mergeCell ref="F138:G138"/>
    <mergeCell ref="A143:G143"/>
    <mergeCell ref="A141:C141"/>
    <mergeCell ref="A144:C144"/>
    <mergeCell ref="A45:D45"/>
    <mergeCell ref="A49:D49"/>
    <mergeCell ref="A61:C61"/>
    <mergeCell ref="D107:E107"/>
    <mergeCell ref="D118:E118"/>
    <mergeCell ref="A136:F136"/>
    <mergeCell ref="A116:D116"/>
    <mergeCell ref="B117:C118"/>
    <mergeCell ref="A112:D112"/>
    <mergeCell ref="F106:G106"/>
    <mergeCell ref="A78:E78"/>
    <mergeCell ref="B137:C138"/>
    <mergeCell ref="D127:E127"/>
    <mergeCell ref="A123:D123"/>
    <mergeCell ref="F127:G127"/>
    <mergeCell ref="B127:C128"/>
    <mergeCell ref="D117:E117"/>
    <mergeCell ref="A79:D79"/>
    <mergeCell ref="A25:D25"/>
    <mergeCell ref="G18:H18"/>
    <mergeCell ref="E19:F19"/>
    <mergeCell ref="F107:G107"/>
    <mergeCell ref="D75:E75"/>
    <mergeCell ref="F75:G75"/>
    <mergeCell ref="G20:H20"/>
    <mergeCell ref="D76:E76"/>
    <mergeCell ref="B106:C107"/>
    <mergeCell ref="D106:E106"/>
    <mergeCell ref="A29:D29"/>
    <mergeCell ref="A113:E113"/>
    <mergeCell ref="F117:G117"/>
    <mergeCell ref="E18:F18"/>
    <mergeCell ref="F76:G76"/>
    <mergeCell ref="A83:D83"/>
    <mergeCell ref="B75:C76"/>
    <mergeCell ref="A33:D33"/>
    <mergeCell ref="A37:D37"/>
    <mergeCell ref="A41:D41"/>
    <mergeCell ref="A2:G5"/>
    <mergeCell ref="E12:F12"/>
    <mergeCell ref="A17:D17"/>
    <mergeCell ref="C18:D19"/>
    <mergeCell ref="A14:D14"/>
    <mergeCell ref="D8:E8"/>
    <mergeCell ref="A6:G6"/>
    <mergeCell ref="A7:G7"/>
    <mergeCell ref="A16:E16"/>
    <mergeCell ref="G19:H19"/>
  </mergeCells>
  <phoneticPr fontId="9" type="noConversion"/>
  <pageMargins left="0.55000000000000004" right="0.17" top="0.2" bottom="0.2" header="0.2" footer="0.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B17" sqref="B17"/>
    </sheetView>
  </sheetViews>
  <sheetFormatPr defaultColWidth="9" defaultRowHeight="15"/>
  <cols>
    <col min="1" max="1" width="3.5703125" customWidth="1"/>
  </cols>
  <sheetData>
    <row r="1" spans="1:4">
      <c r="B1" t="s">
        <v>19</v>
      </c>
      <c r="C1" t="s">
        <v>20</v>
      </c>
      <c r="D1" t="s">
        <v>21</v>
      </c>
    </row>
    <row r="2" spans="1:4">
      <c r="A2">
        <v>1</v>
      </c>
      <c r="B2">
        <v>3337</v>
      </c>
    </row>
    <row r="3" spans="1:4">
      <c r="A3">
        <v>2</v>
      </c>
      <c r="C3">
        <v>66975</v>
      </c>
    </row>
    <row r="4" spans="1:4">
      <c r="A4">
        <v>3</v>
      </c>
      <c r="C4">
        <v>16065</v>
      </c>
    </row>
    <row r="5" spans="1:4">
      <c r="A5">
        <v>4</v>
      </c>
      <c r="C5">
        <v>35184.15</v>
      </c>
    </row>
    <row r="6" spans="1:4">
      <c r="A6">
        <v>5</v>
      </c>
      <c r="C6">
        <v>8200</v>
      </c>
    </row>
    <row r="7" spans="1:4">
      <c r="A7">
        <v>6</v>
      </c>
      <c r="B7">
        <v>4000</v>
      </c>
    </row>
    <row r="8" spans="1:4">
      <c r="A8">
        <v>7</v>
      </c>
      <c r="B8" s="1">
        <v>10727.2</v>
      </c>
    </row>
    <row r="9" spans="1:4">
      <c r="A9">
        <v>8</v>
      </c>
      <c r="B9" s="1">
        <v>3994.64</v>
      </c>
    </row>
    <row r="10" spans="1:4">
      <c r="A10">
        <v>9</v>
      </c>
      <c r="B10" s="1">
        <v>18020.96</v>
      </c>
    </row>
    <row r="11" spans="1:4">
      <c r="A11">
        <v>10</v>
      </c>
      <c r="C11" s="1">
        <v>4121.6000000000004</v>
      </c>
    </row>
    <row r="12" spans="1:4">
      <c r="A12">
        <v>11</v>
      </c>
      <c r="B12" s="2">
        <v>43515</v>
      </c>
    </row>
    <row r="13" spans="1:4">
      <c r="A13">
        <v>12</v>
      </c>
      <c r="B13" s="2">
        <v>60020.58</v>
      </c>
    </row>
    <row r="14" spans="1:4">
      <c r="A14">
        <v>13</v>
      </c>
      <c r="C14">
        <v>5260</v>
      </c>
    </row>
    <row r="15" spans="1:4">
      <c r="A15">
        <v>14</v>
      </c>
      <c r="D15">
        <v>14965.53</v>
      </c>
    </row>
    <row r="16" spans="1:4">
      <c r="A16">
        <v>15</v>
      </c>
      <c r="B16">
        <v>14400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korisnik</cp:lastModifiedBy>
  <cp:lastPrinted>2025-09-24T10:27:59Z</cp:lastPrinted>
  <dcterms:created xsi:type="dcterms:W3CDTF">2025-02-10T07:23:00Z</dcterms:created>
  <dcterms:modified xsi:type="dcterms:W3CDTF">2025-09-24T10:28:18Z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A2485E1021FC4F81BABB6E4C3BC46BE3_12</vt:lpwstr>
  </property>
</Properties>
</file>