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Rebalans 2026\"/>
    </mc:Choice>
  </mc:AlternateContent>
  <xr:revisionPtr revIDLastSave="0" documentId="13_ncr:1_{12FA79E8-8B5E-4D33-BBCD-1B84EA92CF0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Sheet1!$A$1:$H$139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4" i="1" l="1"/>
  <c r="G93" i="1"/>
  <c r="G76" i="1"/>
  <c r="G39" i="1"/>
  <c r="G20" i="1"/>
  <c r="E76" i="1"/>
  <c r="G65" i="1"/>
  <c r="G107" i="1" l="1"/>
</calcChain>
</file>

<file path=xl/sharedStrings.xml><?xml version="1.0" encoding="utf-8"?>
<sst xmlns="http://schemas.openxmlformats.org/spreadsheetml/2006/main" count="114" uniqueCount="72">
  <si>
    <t xml:space="preserve">IZMJENE I DOPUNE PROGRAMA </t>
  </si>
  <si>
    <t>GRAĐENJA KOMUNALNE INFRASTRUKTURE U OPĆINI JELSA ZA 2026.G.</t>
  </si>
  <si>
    <t>Članak 1.</t>
  </si>
  <si>
    <t xml:space="preserve">članak 1. mijenja se i glasi: </t>
  </si>
  <si>
    <t>1.       GRAĐENJE JAVNIH POVRŠINA</t>
  </si>
  <si>
    <t>Rok izgradnje: prosinac, 2026.godine.</t>
  </si>
  <si>
    <t>Financirano u iznosu od</t>
  </si>
  <si>
    <t>UKUPNO</t>
  </si>
  <si>
    <t>Plan 2026</t>
  </si>
  <si>
    <t>Izmjene i dopune</t>
  </si>
  <si>
    <t>1.1) Hortikulturalno uređenje rive</t>
  </si>
  <si>
    <t>Opis poslova i iskaz financijskih sredstava:</t>
  </si>
  <si>
    <t xml:space="preserve"> - Nabava materijala</t>
  </si>
  <si>
    <t xml:space="preserve"> - Hortikulturalni radovi</t>
  </si>
  <si>
    <t>-  građevinski radovi</t>
  </si>
  <si>
    <t>2.       GRAĐENJE NERAZVRSTANIH CESTA</t>
  </si>
  <si>
    <t xml:space="preserve">     - asfaltiranje, betoniranje, zemljani radovi</t>
  </si>
  <si>
    <t>2.3) Cesta Perna</t>
  </si>
  <si>
    <t xml:space="preserve">     - asfaltiranje, zemljani radovi</t>
  </si>
  <si>
    <t>3.       GRAĐENJE JAVNE RASVJETE</t>
  </si>
  <si>
    <t>Financirano u iznosu od 60.000 €</t>
  </si>
  <si>
    <t>nabavka kandelabara i opreme u naseljima Općine Jelsa</t>
  </si>
  <si>
    <t>4.       GRAĐENJE GROBLJA</t>
  </si>
  <si>
    <t>Financirano u iznosu od 40.000 € iz sredstava komunalnog doprinosa</t>
  </si>
  <si>
    <t>10.000 € iz sredstava Opći prihodi i primici</t>
  </si>
  <si>
    <t>4.1) Uređenje mrtvačnice i groblja Svirče</t>
  </si>
  <si>
    <t>4.2) Uređenje groblja Jelsa</t>
  </si>
  <si>
    <t>4.3) Uređenje groblja Vrboska</t>
  </si>
  <si>
    <t>5.       IZGRADNJA GRAĐEVINA JAVNE ODVODNJE OBORINSKIH VODA</t>
  </si>
  <si>
    <t>5.1) Izgradnja građevina javne odvodnje oborinskih voda</t>
  </si>
  <si>
    <t>- izgradnja kanalizacijskog sustava oborinske odvodnje</t>
  </si>
  <si>
    <t>5.2) Kanal oborinske odvodnje na autobusnoj stanici</t>
  </si>
  <si>
    <t>Ukupno izgradnja komunalne infrastrukture</t>
  </si>
  <si>
    <t>KOMUNALNI DOPRINOS</t>
  </si>
  <si>
    <t>OPĆI PRIHODI I PRIMICI</t>
  </si>
  <si>
    <t>POMOĆI</t>
  </si>
  <si>
    <t xml:space="preserve">Članak 2. </t>
  </si>
  <si>
    <t>Ove Izmjene i dopune Programa stupaju na snagu osmog dana od dana objave u "Službenom glasniku</t>
  </si>
  <si>
    <t>Općine Jelsa"</t>
  </si>
  <si>
    <t>REPUBLIKA HRVATSKA</t>
  </si>
  <si>
    <t>SPLITSKO-DALMATINSKA ŽUPANIJA</t>
  </si>
  <si>
    <t xml:space="preserve">        OPĆINA JELSA</t>
  </si>
  <si>
    <t xml:space="preserve">      OPĆINSKO VIJEĆE</t>
  </si>
  <si>
    <t>KLASA: 363-01/25-01/2</t>
  </si>
  <si>
    <t>PREDSJEDNIK</t>
  </si>
  <si>
    <t>URBROJ: 2181-26-26-2</t>
  </si>
  <si>
    <t>OPĆINSKOG VIJEĆA</t>
  </si>
  <si>
    <t>Jure Gurdulić, dipl.oec.</t>
  </si>
  <si>
    <t>ceste</t>
  </si>
  <si>
    <t>j povr</t>
  </si>
  <si>
    <t>j rasvj</t>
  </si>
  <si>
    <t>100.000 €  iz sredstava komunalnog doprinosa</t>
  </si>
  <si>
    <t>iz općih prihoda</t>
  </si>
  <si>
    <t>200.000 € iz sredstava kapitalne pomoći iz županijaskog proračuna</t>
  </si>
  <si>
    <t>2.2) Radovi na uređenju ceste u mjestu Svirče</t>
  </si>
  <si>
    <t>2.3) Radovi na uređenju ceste (zidovi) na Libori u Jelsi</t>
  </si>
  <si>
    <t>2.4) Radovi na uređenju ceste u Pelinje (Dešković) u Jelsi</t>
  </si>
  <si>
    <t>2.5) Radovi za uređenje biciklističko-pješačke staze do Gdinjiskih vala</t>
  </si>
  <si>
    <t>3.1) Izgradnja javne rasvjete u naseljima Općine Jelsa- Nova riva Mola Bonda,  Klokun- Crkva Gospa</t>
  </si>
  <si>
    <t>1.2) Šetnica Mina</t>
  </si>
  <si>
    <t>1.3) Popločanje mosta u Vrboskoj</t>
  </si>
  <si>
    <t>2.1) Asfaltiranje nerazvrstanih cesta na području Općine Jelsa</t>
  </si>
  <si>
    <t xml:space="preserve">a financirati će se iz izvora Opći primici 120.000 €, </t>
  </si>
  <si>
    <t>iz izvora Komunalni doprinos 100.000 €, i iz sredstava Kapitalne pomoći 200.000 €</t>
  </si>
  <si>
    <t xml:space="preserve"> i iz izvora Kapitalne pomoći 50.000 €</t>
  </si>
  <si>
    <t>a financirati će se iz izvora Komunalni doprinos 300.000 €,</t>
  </si>
  <si>
    <t xml:space="preserve">   iz izvora Opći prihodi i primici</t>
  </si>
  <si>
    <t>PRIHODI OD PRODAJE NEFINANCIJSKE IMOVINE</t>
  </si>
  <si>
    <t xml:space="preserve">  100.000   € iz sredstava Prihodi od prodaje nefinancijske imovine</t>
  </si>
  <si>
    <t xml:space="preserve">	Na osnovi članka 67. Zakona o komunalnom gospodarstvu (''NN'' br. 68/18, 110/18, 32/20 i 145/24 ), te članka 33.                Statuta Općine Jelsa (''Službeni glasnik Općine Jelsa'' br. 3/21), Općinsko Vijeće na sjednici održanoj dana  04. kolovoza 2026.godine, d o n o s i :</t>
  </si>
  <si>
    <t>Jelsa, 04. kolovoza 2026.g.</t>
  </si>
  <si>
    <t>U programu građenja komunalne infrastrukture u Općini Jelsa za 2026. (''Službeni glasnik Općine Jelsa'' br. 14A/25 )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</si>
</sst>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\ [$€-1];[Red]\-#,##0\ [$€-1]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C80B0286-5C2A-48C0-9CEC-16AE406A9754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523800</xdr:colOff>
      <xdr:row>120</xdr:row>
      <xdr:rowOff>95400</xdr:rowOff>
    </xdr:from>
    <xdr:to>
      <xdr:col>4</xdr:col>
      <xdr:colOff>161640</xdr:colOff>
      <xdr:row>123</xdr:row>
      <xdr:rowOff>180720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816640" y="24698520"/>
          <a:ext cx="645120" cy="6566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3</xdr:col>
      <xdr:colOff>485640</xdr:colOff>
      <xdr:row>126</xdr:row>
      <xdr:rowOff>66600</xdr:rowOff>
    </xdr:from>
    <xdr:to>
      <xdr:col>4</xdr:col>
      <xdr:colOff>171450</xdr:colOff>
      <xdr:row>130</xdr:row>
      <xdr:rowOff>132840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685915" y="24841125"/>
          <a:ext cx="638310" cy="82824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9"/>
  <sheetViews>
    <sheetView tabSelected="1" zoomScaleNormal="100" workbookViewId="0"/>
  </sheetViews>
  <sheetFormatPr defaultColWidth="8.7109375" defaultRowHeight="15" x14ac:dyDescent="0.25"/>
  <cols>
    <col min="1" max="1" width="9.140625" bestFit="1" customWidth="1"/>
    <col min="2" max="2" width="12.28515625" customWidth="1"/>
    <col min="3" max="3" width="11.5703125" customWidth="1"/>
    <col min="4" max="4" width="14.28515625" customWidth="1"/>
    <col min="5" max="5" width="15.85546875" customWidth="1"/>
    <col min="6" max="6" width="9" customWidth="1"/>
    <col min="7" max="7" width="21" customWidth="1"/>
    <col min="8" max="8" width="2.28515625" customWidth="1"/>
    <col min="10" max="10" width="40" customWidth="1"/>
  </cols>
  <sheetData>
    <row r="1" spans="1:10" x14ac:dyDescent="0.25">
      <c r="A1" s="7"/>
    </row>
    <row r="2" spans="1:10" ht="15.75" customHeight="1" x14ac:dyDescent="0.25">
      <c r="A2" s="21" t="s">
        <v>69</v>
      </c>
      <c r="B2" s="21"/>
      <c r="C2" s="21"/>
      <c r="D2" s="21"/>
      <c r="E2" s="21"/>
      <c r="F2" s="21"/>
      <c r="G2" s="21"/>
      <c r="J2" s="2"/>
    </row>
    <row r="3" spans="1:10" x14ac:dyDescent="0.25">
      <c r="A3" s="21"/>
      <c r="B3" s="21"/>
      <c r="C3" s="21"/>
      <c r="D3" s="21"/>
      <c r="E3" s="21"/>
      <c r="F3" s="21"/>
      <c r="G3" s="21"/>
    </row>
    <row r="4" spans="1:10" x14ac:dyDescent="0.25">
      <c r="A4" s="21"/>
      <c r="B4" s="21"/>
      <c r="C4" s="21"/>
      <c r="D4" s="21"/>
      <c r="E4" s="21"/>
      <c r="F4" s="21"/>
      <c r="G4" s="21"/>
    </row>
    <row r="5" spans="1:10" x14ac:dyDescent="0.25">
      <c r="A5" s="21"/>
      <c r="B5" s="21"/>
      <c r="C5" s="21"/>
      <c r="D5" s="21"/>
      <c r="E5" s="21"/>
      <c r="F5" s="21"/>
      <c r="G5" s="21"/>
    </row>
    <row r="6" spans="1:10" x14ac:dyDescent="0.25">
      <c r="A6" s="14" t="s">
        <v>0</v>
      </c>
      <c r="B6" s="14"/>
      <c r="C6" s="14"/>
      <c r="D6" s="14"/>
      <c r="E6" s="14"/>
      <c r="F6" s="14"/>
      <c r="G6" s="14"/>
    </row>
    <row r="7" spans="1:10" x14ac:dyDescent="0.25">
      <c r="A7" s="14" t="s">
        <v>1</v>
      </c>
      <c r="B7" s="14"/>
      <c r="C7" s="14"/>
      <c r="D7" s="14"/>
      <c r="E7" s="14"/>
      <c r="F7" s="14"/>
      <c r="G7" s="14"/>
    </row>
    <row r="9" spans="1:10" x14ac:dyDescent="0.25">
      <c r="D9" s="14" t="s">
        <v>2</v>
      </c>
      <c r="E9" s="14"/>
    </row>
    <row r="10" spans="1:10" ht="15.75" customHeight="1" x14ac:dyDescent="0.25">
      <c r="A10" s="3" t="s">
        <v>71</v>
      </c>
    </row>
    <row r="11" spans="1:10" ht="15.75" customHeight="1" x14ac:dyDescent="0.25">
      <c r="A11" s="3" t="s">
        <v>3</v>
      </c>
    </row>
    <row r="13" spans="1:10" x14ac:dyDescent="0.25">
      <c r="A13" s="4" t="s">
        <v>4</v>
      </c>
    </row>
    <row r="14" spans="1:10" x14ac:dyDescent="0.25">
      <c r="A14" s="15" t="s">
        <v>5</v>
      </c>
      <c r="B14" s="15"/>
      <c r="C14" s="15"/>
      <c r="D14" s="15"/>
    </row>
    <row r="15" spans="1:10" x14ac:dyDescent="0.25">
      <c r="A15" s="1" t="s">
        <v>6</v>
      </c>
      <c r="C15" s="5">
        <v>420000</v>
      </c>
    </row>
    <row r="16" spans="1:10" x14ac:dyDescent="0.25">
      <c r="A16" s="1" t="s">
        <v>51</v>
      </c>
    </row>
    <row r="17" spans="1:8" x14ac:dyDescent="0.25">
      <c r="A17" s="6">
        <v>120000</v>
      </c>
      <c r="B17" t="s">
        <v>52</v>
      </c>
    </row>
    <row r="18" spans="1:8" x14ac:dyDescent="0.25">
      <c r="A18" s="1" t="s">
        <v>53</v>
      </c>
    </row>
    <row r="19" spans="1:8" ht="15" customHeight="1" x14ac:dyDescent="0.25">
      <c r="B19" s="10" t="s">
        <v>7</v>
      </c>
      <c r="C19" s="10"/>
      <c r="D19" s="10"/>
      <c r="E19" s="11"/>
      <c r="F19" s="11"/>
      <c r="G19" s="11" t="s">
        <v>9</v>
      </c>
      <c r="H19" s="11"/>
    </row>
    <row r="20" spans="1:8" x14ac:dyDescent="0.25">
      <c r="B20" s="10"/>
      <c r="C20" s="10"/>
      <c r="D20" s="10"/>
      <c r="E20" s="12"/>
      <c r="F20" s="12"/>
      <c r="G20" s="13">
        <f>G22+G27+G31</f>
        <v>420000</v>
      </c>
      <c r="H20" s="13"/>
    </row>
    <row r="22" spans="1:8" ht="15" customHeight="1" x14ac:dyDescent="0.25">
      <c r="A22" s="19" t="s">
        <v>10</v>
      </c>
      <c r="B22" s="19"/>
      <c r="C22" s="19"/>
      <c r="D22" s="19"/>
      <c r="E22" s="20"/>
      <c r="F22" s="20"/>
      <c r="G22" s="16">
        <v>250000</v>
      </c>
      <c r="H22" s="16"/>
    </row>
    <row r="23" spans="1:8" x14ac:dyDescent="0.25">
      <c r="A23" s="1" t="s">
        <v>11</v>
      </c>
    </row>
    <row r="24" spans="1:8" x14ac:dyDescent="0.25">
      <c r="A24" s="1" t="s">
        <v>12</v>
      </c>
    </row>
    <row r="25" spans="1:8" x14ac:dyDescent="0.25">
      <c r="A25" s="1" t="s">
        <v>13</v>
      </c>
    </row>
    <row r="26" spans="1:8" x14ac:dyDescent="0.25">
      <c r="A26" s="1" t="s">
        <v>5</v>
      </c>
    </row>
    <row r="27" spans="1:8" ht="15" customHeight="1" x14ac:dyDescent="0.25">
      <c r="A27" s="19" t="s">
        <v>59</v>
      </c>
      <c r="B27" s="19"/>
      <c r="C27" s="19"/>
      <c r="D27" s="19"/>
      <c r="E27" s="20"/>
      <c r="F27" s="20"/>
      <c r="G27" s="16">
        <v>70000</v>
      </c>
      <c r="H27" s="16"/>
    </row>
    <row r="28" spans="1:8" x14ac:dyDescent="0.25">
      <c r="A28" s="1" t="s">
        <v>11</v>
      </c>
    </row>
    <row r="29" spans="1:8" x14ac:dyDescent="0.25">
      <c r="A29" s="1" t="s">
        <v>14</v>
      </c>
    </row>
    <row r="30" spans="1:8" x14ac:dyDescent="0.25">
      <c r="A30" s="1" t="s">
        <v>5</v>
      </c>
    </row>
    <row r="31" spans="1:8" ht="15" customHeight="1" x14ac:dyDescent="0.25">
      <c r="A31" s="19" t="s">
        <v>60</v>
      </c>
      <c r="B31" s="19"/>
      <c r="C31" s="19"/>
      <c r="D31" s="19"/>
      <c r="E31" s="20"/>
      <c r="F31" s="20"/>
      <c r="G31" s="16">
        <v>100000</v>
      </c>
      <c r="H31" s="16"/>
    </row>
    <row r="32" spans="1:8" x14ac:dyDescent="0.25">
      <c r="A32" s="1" t="s">
        <v>11</v>
      </c>
    </row>
    <row r="33" spans="1:8" x14ac:dyDescent="0.25">
      <c r="A33" s="1" t="s">
        <v>14</v>
      </c>
    </row>
    <row r="34" spans="1:8" x14ac:dyDescent="0.25">
      <c r="A34" s="1" t="s">
        <v>5</v>
      </c>
    </row>
    <row r="35" spans="1:8" x14ac:dyDescent="0.25">
      <c r="A35" s="1" t="s">
        <v>62</v>
      </c>
    </row>
    <row r="36" spans="1:8" x14ac:dyDescent="0.25">
      <c r="A36" s="1" t="s">
        <v>63</v>
      </c>
    </row>
    <row r="37" spans="1:8" x14ac:dyDescent="0.25">
      <c r="A37" s="4" t="s">
        <v>15</v>
      </c>
    </row>
    <row r="38" spans="1:8" ht="15" customHeight="1" x14ac:dyDescent="0.25">
      <c r="B38" s="10" t="s">
        <v>7</v>
      </c>
      <c r="C38" s="10"/>
      <c r="D38" s="10"/>
      <c r="E38" s="11"/>
      <c r="F38" s="11"/>
      <c r="G38" s="11" t="s">
        <v>9</v>
      </c>
      <c r="H38" s="11"/>
    </row>
    <row r="39" spans="1:8" x14ac:dyDescent="0.25">
      <c r="B39" s="10"/>
      <c r="C39" s="10"/>
      <c r="D39" s="10"/>
      <c r="E39" s="12"/>
      <c r="F39" s="12"/>
      <c r="G39" s="13">
        <f>+G43+G46+G49+G52+G55+G58</f>
        <v>350000</v>
      </c>
      <c r="H39" s="13"/>
    </row>
    <row r="40" spans="1:8" x14ac:dyDescent="0.25">
      <c r="A40" s="1"/>
      <c r="C40" s="5"/>
    </row>
    <row r="41" spans="1:8" x14ac:dyDescent="0.25">
      <c r="A41" s="1"/>
    </row>
    <row r="43" spans="1:8" x14ac:dyDescent="0.25">
      <c r="A43" s="4" t="s">
        <v>61</v>
      </c>
      <c r="G43" s="16">
        <v>275000</v>
      </c>
      <c r="H43" s="16"/>
    </row>
    <row r="44" spans="1:8" x14ac:dyDescent="0.25">
      <c r="A44" s="1" t="s">
        <v>18</v>
      </c>
    </row>
    <row r="45" spans="1:8" x14ac:dyDescent="0.25">
      <c r="A45" s="1" t="s">
        <v>5</v>
      </c>
    </row>
    <row r="46" spans="1:8" x14ac:dyDescent="0.25">
      <c r="A46" s="4" t="s">
        <v>54</v>
      </c>
      <c r="G46" s="16">
        <v>20000</v>
      </c>
      <c r="H46" s="16"/>
    </row>
    <row r="47" spans="1:8" x14ac:dyDescent="0.25">
      <c r="A47" s="1" t="s">
        <v>18</v>
      </c>
    </row>
    <row r="48" spans="1:8" x14ac:dyDescent="0.25">
      <c r="A48" s="1" t="s">
        <v>5</v>
      </c>
    </row>
    <row r="49" spans="1:8" x14ac:dyDescent="0.25">
      <c r="A49" s="4" t="s">
        <v>55</v>
      </c>
      <c r="G49" s="16">
        <v>10000</v>
      </c>
      <c r="H49" s="16"/>
    </row>
    <row r="50" spans="1:8" x14ac:dyDescent="0.25">
      <c r="A50" s="1" t="s">
        <v>18</v>
      </c>
    </row>
    <row r="51" spans="1:8" x14ac:dyDescent="0.25">
      <c r="A51" s="1" t="s">
        <v>5</v>
      </c>
    </row>
    <row r="52" spans="1:8" x14ac:dyDescent="0.25">
      <c r="A52" s="4" t="s">
        <v>56</v>
      </c>
      <c r="G52" s="16">
        <v>25000</v>
      </c>
      <c r="H52" s="16"/>
    </row>
    <row r="53" spans="1:8" x14ac:dyDescent="0.25">
      <c r="A53" s="1" t="s">
        <v>18</v>
      </c>
    </row>
    <row r="54" spans="1:8" x14ac:dyDescent="0.25">
      <c r="A54" s="1" t="s">
        <v>5</v>
      </c>
    </row>
    <row r="55" spans="1:8" x14ac:dyDescent="0.25">
      <c r="A55" s="4" t="s">
        <v>57</v>
      </c>
      <c r="G55" s="16">
        <v>5000</v>
      </c>
      <c r="H55" s="16"/>
    </row>
    <row r="56" spans="1:8" x14ac:dyDescent="0.25">
      <c r="A56" s="1" t="s">
        <v>18</v>
      </c>
    </row>
    <row r="57" spans="1:8" x14ac:dyDescent="0.25">
      <c r="A57" s="1" t="s">
        <v>5</v>
      </c>
    </row>
    <row r="58" spans="1:8" x14ac:dyDescent="0.25">
      <c r="A58" s="19" t="s">
        <v>17</v>
      </c>
      <c r="B58" s="19"/>
      <c r="C58" s="19"/>
      <c r="D58" s="19"/>
      <c r="G58" s="16">
        <v>15000</v>
      </c>
      <c r="H58" s="16"/>
    </row>
    <row r="59" spans="1:8" x14ac:dyDescent="0.25">
      <c r="A59" s="1" t="s">
        <v>16</v>
      </c>
    </row>
    <row r="60" spans="1:8" x14ac:dyDescent="0.25">
      <c r="A60" s="1" t="s">
        <v>5</v>
      </c>
    </row>
    <row r="61" spans="1:8" x14ac:dyDescent="0.25">
      <c r="A61" s="1" t="s">
        <v>65</v>
      </c>
    </row>
    <row r="62" spans="1:8" x14ac:dyDescent="0.25">
      <c r="A62" s="1" t="s">
        <v>64</v>
      </c>
    </row>
    <row r="63" spans="1:8" x14ac:dyDescent="0.25">
      <c r="A63" s="4" t="s">
        <v>19</v>
      </c>
    </row>
    <row r="64" spans="1:8" ht="15" customHeight="1" x14ac:dyDescent="0.25">
      <c r="B64" s="10" t="s">
        <v>7</v>
      </c>
      <c r="C64" s="10"/>
      <c r="D64" s="10"/>
      <c r="E64" s="11"/>
      <c r="F64" s="11"/>
      <c r="G64" s="11" t="s">
        <v>9</v>
      </c>
      <c r="H64" s="11"/>
    </row>
    <row r="65" spans="1:8" x14ac:dyDescent="0.25">
      <c r="B65" s="10"/>
      <c r="C65" s="10"/>
      <c r="D65" s="10"/>
      <c r="E65" s="12"/>
      <c r="F65" s="12"/>
      <c r="G65" s="13">
        <f>G69</f>
        <v>60000</v>
      </c>
      <c r="H65" s="13"/>
    </row>
    <row r="66" spans="1:8" x14ac:dyDescent="0.25">
      <c r="A66" s="1" t="s">
        <v>20</v>
      </c>
    </row>
    <row r="67" spans="1:8" x14ac:dyDescent="0.25">
      <c r="A67" s="1" t="s">
        <v>66</v>
      </c>
    </row>
    <row r="69" spans="1:8" ht="43.5" customHeight="1" x14ac:dyDescent="0.25">
      <c r="A69" s="19" t="s">
        <v>58</v>
      </c>
      <c r="B69" s="19"/>
      <c r="C69" s="19"/>
      <c r="D69" s="19"/>
      <c r="E69" s="20"/>
      <c r="F69" s="20"/>
      <c r="G69" s="16">
        <v>60000</v>
      </c>
      <c r="H69" s="16"/>
    </row>
    <row r="70" spans="1:8" x14ac:dyDescent="0.25">
      <c r="A70" s="1" t="s">
        <v>11</v>
      </c>
    </row>
    <row r="71" spans="1:8" x14ac:dyDescent="0.25">
      <c r="A71" s="1" t="s">
        <v>21</v>
      </c>
    </row>
    <row r="72" spans="1:8" x14ac:dyDescent="0.25">
      <c r="A72" s="1" t="s">
        <v>5</v>
      </c>
    </row>
    <row r="74" spans="1:8" x14ac:dyDescent="0.25">
      <c r="A74" s="4" t="s">
        <v>22</v>
      </c>
    </row>
    <row r="75" spans="1:8" ht="15" customHeight="1" x14ac:dyDescent="0.25">
      <c r="B75" s="10" t="s">
        <v>7</v>
      </c>
      <c r="C75" s="10"/>
      <c r="D75" s="10"/>
      <c r="E75" s="11" t="s">
        <v>8</v>
      </c>
      <c r="F75" s="11"/>
      <c r="G75" s="11" t="s">
        <v>9</v>
      </c>
      <c r="H75" s="11"/>
    </row>
    <row r="76" spans="1:8" x14ac:dyDescent="0.25">
      <c r="B76" s="10"/>
      <c r="C76" s="10"/>
      <c r="D76" s="10"/>
      <c r="E76" s="12">
        <f>G80+G83+G86</f>
        <v>50000</v>
      </c>
      <c r="F76" s="12"/>
      <c r="G76" s="13">
        <f>G80+G83+G86</f>
        <v>50000</v>
      </c>
      <c r="H76" s="13"/>
    </row>
    <row r="77" spans="1:8" x14ac:dyDescent="0.25">
      <c r="A77" s="1" t="s">
        <v>23</v>
      </c>
    </row>
    <row r="78" spans="1:8" x14ac:dyDescent="0.25">
      <c r="A78" s="1" t="s">
        <v>24</v>
      </c>
    </row>
    <row r="80" spans="1:8" ht="15" customHeight="1" x14ac:dyDescent="0.25">
      <c r="A80" s="19" t="s">
        <v>25</v>
      </c>
      <c r="B80" s="19"/>
      <c r="C80" s="19"/>
      <c r="D80" s="19"/>
      <c r="G80" s="16">
        <v>20000</v>
      </c>
      <c r="H80" s="16"/>
    </row>
    <row r="81" spans="1:8" x14ac:dyDescent="0.25">
      <c r="A81" s="1" t="s">
        <v>11</v>
      </c>
    </row>
    <row r="82" spans="1:8" x14ac:dyDescent="0.25">
      <c r="A82" s="1" t="s">
        <v>14</v>
      </c>
    </row>
    <row r="83" spans="1:8" ht="15" customHeight="1" x14ac:dyDescent="0.25">
      <c r="A83" s="19" t="s">
        <v>26</v>
      </c>
      <c r="B83" s="19"/>
      <c r="C83" s="19"/>
      <c r="D83" s="19"/>
      <c r="G83" s="16">
        <v>15000</v>
      </c>
      <c r="H83" s="16"/>
    </row>
    <row r="84" spans="1:8" x14ac:dyDescent="0.25">
      <c r="A84" s="1" t="s">
        <v>11</v>
      </c>
    </row>
    <row r="85" spans="1:8" x14ac:dyDescent="0.25">
      <c r="A85" s="1" t="s">
        <v>14</v>
      </c>
    </row>
    <row r="86" spans="1:8" ht="15" customHeight="1" x14ac:dyDescent="0.25">
      <c r="A86" s="19" t="s">
        <v>27</v>
      </c>
      <c r="B86" s="19"/>
      <c r="C86" s="19"/>
      <c r="D86" s="19"/>
      <c r="G86" s="16">
        <v>15000</v>
      </c>
      <c r="H86" s="16"/>
    </row>
    <row r="87" spans="1:8" x14ac:dyDescent="0.25">
      <c r="A87" s="1" t="s">
        <v>11</v>
      </c>
    </row>
    <row r="88" spans="1:8" x14ac:dyDescent="0.25">
      <c r="A88" s="1" t="s">
        <v>14</v>
      </c>
    </row>
    <row r="89" spans="1:8" x14ac:dyDescent="0.25">
      <c r="A89" s="1" t="s">
        <v>5</v>
      </c>
    </row>
    <row r="91" spans="1:8" x14ac:dyDescent="0.25">
      <c r="A91" s="4" t="s">
        <v>28</v>
      </c>
    </row>
    <row r="92" spans="1:8" ht="15" customHeight="1" x14ac:dyDescent="0.25">
      <c r="B92" s="10" t="s">
        <v>7</v>
      </c>
      <c r="C92" s="10"/>
      <c r="D92" s="10"/>
      <c r="E92" s="11"/>
      <c r="F92" s="11"/>
      <c r="G92" s="11" t="s">
        <v>9</v>
      </c>
      <c r="H92" s="11"/>
    </row>
    <row r="93" spans="1:8" x14ac:dyDescent="0.25">
      <c r="B93" s="10"/>
      <c r="C93" s="10"/>
      <c r="D93" s="10"/>
      <c r="E93" s="12"/>
      <c r="F93" s="12"/>
      <c r="G93" s="13">
        <f>G97+G100</f>
        <v>100000</v>
      </c>
      <c r="H93" s="13"/>
    </row>
    <row r="94" spans="1:8" x14ac:dyDescent="0.25">
      <c r="A94" s="1" t="s">
        <v>6</v>
      </c>
      <c r="C94" s="5"/>
    </row>
    <row r="95" spans="1:8" x14ac:dyDescent="0.25">
      <c r="A95" s="1" t="s">
        <v>68</v>
      </c>
    </row>
    <row r="97" spans="1:8" ht="30" customHeight="1" x14ac:dyDescent="0.25">
      <c r="A97" s="19" t="s">
        <v>29</v>
      </c>
      <c r="B97" s="19"/>
      <c r="C97" s="19"/>
      <c r="D97" s="19"/>
      <c r="G97" s="16">
        <v>90000</v>
      </c>
      <c r="H97" s="16"/>
    </row>
    <row r="98" spans="1:8" x14ac:dyDescent="0.25">
      <c r="A98" s="1" t="s">
        <v>11</v>
      </c>
    </row>
    <row r="99" spans="1:8" x14ac:dyDescent="0.25">
      <c r="A99" s="1" t="s">
        <v>30</v>
      </c>
    </row>
    <row r="100" spans="1:8" ht="30" customHeight="1" x14ac:dyDescent="0.25">
      <c r="A100" s="19" t="s">
        <v>31</v>
      </c>
      <c r="B100" s="19"/>
      <c r="C100" s="19"/>
      <c r="D100" s="19"/>
      <c r="G100" s="16">
        <v>10000</v>
      </c>
      <c r="H100" s="16"/>
    </row>
    <row r="101" spans="1:8" x14ac:dyDescent="0.25">
      <c r="A101" s="1" t="s">
        <v>11</v>
      </c>
    </row>
    <row r="102" spans="1:8" x14ac:dyDescent="0.25">
      <c r="A102" s="1" t="s">
        <v>30</v>
      </c>
    </row>
    <row r="103" spans="1:8" x14ac:dyDescent="0.25">
      <c r="A103" s="1" t="s">
        <v>5</v>
      </c>
    </row>
    <row r="105" spans="1:8" x14ac:dyDescent="0.25">
      <c r="A105" s="9" t="s">
        <v>32</v>
      </c>
      <c r="B105" s="9"/>
      <c r="C105" s="9"/>
      <c r="D105" s="9"/>
      <c r="E105" s="9"/>
      <c r="F105" s="9"/>
    </row>
    <row r="106" spans="1:8" ht="15" customHeight="1" x14ac:dyDescent="0.25">
      <c r="B106" s="10" t="s">
        <v>7</v>
      </c>
      <c r="C106" s="10"/>
      <c r="D106" s="10"/>
      <c r="E106" s="11"/>
      <c r="F106" s="11"/>
      <c r="G106" s="11" t="s">
        <v>9</v>
      </c>
      <c r="H106" s="11"/>
    </row>
    <row r="107" spans="1:8" x14ac:dyDescent="0.25">
      <c r="B107" s="10"/>
      <c r="C107" s="10"/>
      <c r="D107" s="10"/>
      <c r="E107" s="12"/>
      <c r="F107" s="12"/>
      <c r="G107" s="13">
        <f>G20+G39+G65+G76+G93</f>
        <v>980000</v>
      </c>
      <c r="H107" s="13"/>
    </row>
    <row r="109" spans="1:8" ht="15" customHeight="1" x14ac:dyDescent="0.25">
      <c r="E109" s="11"/>
      <c r="F109" s="11"/>
      <c r="G109" s="11" t="s">
        <v>9</v>
      </c>
      <c r="H109" s="11"/>
    </row>
    <row r="110" spans="1:8" x14ac:dyDescent="0.25">
      <c r="A110" s="17" t="s">
        <v>33</v>
      </c>
      <c r="B110" s="17"/>
      <c r="C110" s="17"/>
      <c r="D110" s="17"/>
      <c r="E110" s="8"/>
      <c r="F110" s="8"/>
      <c r="G110" s="18">
        <v>440000</v>
      </c>
      <c r="H110" s="18"/>
    </row>
    <row r="111" spans="1:8" x14ac:dyDescent="0.25">
      <c r="A111" s="17" t="s">
        <v>34</v>
      </c>
      <c r="B111" s="17"/>
      <c r="C111" s="17"/>
      <c r="D111" s="17"/>
      <c r="E111" s="8"/>
      <c r="F111" s="8"/>
      <c r="G111" s="18">
        <v>190000</v>
      </c>
      <c r="H111" s="18"/>
    </row>
    <row r="112" spans="1:8" x14ac:dyDescent="0.25">
      <c r="A112" s="17" t="s">
        <v>35</v>
      </c>
      <c r="B112" s="17"/>
      <c r="C112" s="17"/>
      <c r="D112" s="17"/>
      <c r="E112" s="8"/>
      <c r="F112" s="8"/>
      <c r="G112" s="18">
        <v>250000</v>
      </c>
      <c r="H112" s="18"/>
    </row>
    <row r="113" spans="1:8" x14ac:dyDescent="0.25">
      <c r="A113" s="17" t="s">
        <v>67</v>
      </c>
      <c r="B113" s="17"/>
      <c r="C113" s="17"/>
      <c r="D113" s="17"/>
      <c r="E113" s="8"/>
      <c r="F113" s="8"/>
      <c r="G113" s="18">
        <v>100000</v>
      </c>
      <c r="H113" s="18"/>
    </row>
    <row r="114" spans="1:8" x14ac:dyDescent="0.25">
      <c r="A114" s="17" t="s">
        <v>7</v>
      </c>
      <c r="B114" s="17"/>
      <c r="C114" s="17"/>
      <c r="D114" s="17"/>
      <c r="E114" s="8"/>
      <c r="F114" s="8"/>
      <c r="G114" s="8">
        <f>SUM(G110:G113)</f>
        <v>980000</v>
      </c>
      <c r="H114" s="8"/>
    </row>
    <row r="116" spans="1:8" x14ac:dyDescent="0.25">
      <c r="D116" s="14" t="s">
        <v>36</v>
      </c>
      <c r="E116" s="14"/>
    </row>
    <row r="117" spans="1:8" x14ac:dyDescent="0.25">
      <c r="A117" s="15" t="s">
        <v>37</v>
      </c>
      <c r="B117" s="15"/>
      <c r="C117" s="15"/>
      <c r="D117" s="15"/>
      <c r="E117" s="15"/>
      <c r="F117" s="15"/>
      <c r="G117" s="15"/>
    </row>
    <row r="118" spans="1:8" x14ac:dyDescent="0.25">
      <c r="A118" s="15" t="s">
        <v>38</v>
      </c>
      <c r="B118" s="15"/>
      <c r="C118" s="15"/>
    </row>
    <row r="125" spans="1:8" x14ac:dyDescent="0.25">
      <c r="D125" s="1" t="s">
        <v>39</v>
      </c>
    </row>
    <row r="126" spans="1:8" x14ac:dyDescent="0.25">
      <c r="D126" s="1" t="s">
        <v>40</v>
      </c>
    </row>
    <row r="132" spans="1:7" x14ac:dyDescent="0.25">
      <c r="D132" s="1" t="s">
        <v>41</v>
      </c>
    </row>
    <row r="133" spans="1:7" x14ac:dyDescent="0.25">
      <c r="D133" s="1" t="s">
        <v>42</v>
      </c>
    </row>
    <row r="137" spans="1:7" x14ac:dyDescent="0.25">
      <c r="A137" s="1" t="s">
        <v>43</v>
      </c>
      <c r="G137" s="1" t="s">
        <v>44</v>
      </c>
    </row>
    <row r="138" spans="1:7" x14ac:dyDescent="0.25">
      <c r="A138" s="1" t="s">
        <v>45</v>
      </c>
      <c r="G138" s="1" t="s">
        <v>46</v>
      </c>
    </row>
    <row r="139" spans="1:7" x14ac:dyDescent="0.25">
      <c r="A139" s="15" t="s">
        <v>70</v>
      </c>
      <c r="B139" s="15"/>
      <c r="C139" s="15"/>
      <c r="G139" s="1" t="s">
        <v>47</v>
      </c>
    </row>
  </sheetData>
  <mergeCells count="86">
    <mergeCell ref="A58:D58"/>
    <mergeCell ref="G58:H58"/>
    <mergeCell ref="A113:D113"/>
    <mergeCell ref="E113:F113"/>
    <mergeCell ref="G113:H113"/>
    <mergeCell ref="B64:D65"/>
    <mergeCell ref="E64:F64"/>
    <mergeCell ref="G64:H64"/>
    <mergeCell ref="E65:F65"/>
    <mergeCell ref="G65:H65"/>
    <mergeCell ref="A69:D69"/>
    <mergeCell ref="E69:F69"/>
    <mergeCell ref="G69:H69"/>
    <mergeCell ref="B75:D76"/>
    <mergeCell ref="E75:F75"/>
    <mergeCell ref="G75:H75"/>
    <mergeCell ref="A2:G5"/>
    <mergeCell ref="A6:G6"/>
    <mergeCell ref="A7:G7"/>
    <mergeCell ref="D9:E9"/>
    <mergeCell ref="A14:D14"/>
    <mergeCell ref="B19:D20"/>
    <mergeCell ref="E19:F19"/>
    <mergeCell ref="G19:H19"/>
    <mergeCell ref="E20:F20"/>
    <mergeCell ref="G20:H20"/>
    <mergeCell ref="A22:D22"/>
    <mergeCell ref="E22:F22"/>
    <mergeCell ref="G22:H22"/>
    <mergeCell ref="A27:D27"/>
    <mergeCell ref="E27:F27"/>
    <mergeCell ref="G27:H27"/>
    <mergeCell ref="A31:D31"/>
    <mergeCell ref="E31:F31"/>
    <mergeCell ref="G31:H31"/>
    <mergeCell ref="B38:D39"/>
    <mergeCell ref="E38:F38"/>
    <mergeCell ref="G38:H38"/>
    <mergeCell ref="E39:F39"/>
    <mergeCell ref="G39:H39"/>
    <mergeCell ref="E76:F76"/>
    <mergeCell ref="G76:H76"/>
    <mergeCell ref="A80:D80"/>
    <mergeCell ref="G80:H80"/>
    <mergeCell ref="A83:D83"/>
    <mergeCell ref="G83:H83"/>
    <mergeCell ref="A86:D86"/>
    <mergeCell ref="G86:H86"/>
    <mergeCell ref="E109:F109"/>
    <mergeCell ref="G109:H109"/>
    <mergeCell ref="A110:D110"/>
    <mergeCell ref="E110:F110"/>
    <mergeCell ref="G110:H110"/>
    <mergeCell ref="B92:D93"/>
    <mergeCell ref="E92:F92"/>
    <mergeCell ref="G92:H92"/>
    <mergeCell ref="E93:F93"/>
    <mergeCell ref="G93:H93"/>
    <mergeCell ref="A97:D97"/>
    <mergeCell ref="G97:H97"/>
    <mergeCell ref="A100:D100"/>
    <mergeCell ref="G100:H100"/>
    <mergeCell ref="D116:E116"/>
    <mergeCell ref="A117:G117"/>
    <mergeCell ref="A118:C118"/>
    <mergeCell ref="A139:C139"/>
    <mergeCell ref="G43:H43"/>
    <mergeCell ref="G46:H46"/>
    <mergeCell ref="G49:H49"/>
    <mergeCell ref="G52:H52"/>
    <mergeCell ref="G55:H55"/>
    <mergeCell ref="A111:D111"/>
    <mergeCell ref="E111:F111"/>
    <mergeCell ref="G111:H111"/>
    <mergeCell ref="A112:D112"/>
    <mergeCell ref="E112:F112"/>
    <mergeCell ref="G112:H112"/>
    <mergeCell ref="A114:D114"/>
    <mergeCell ref="E114:F114"/>
    <mergeCell ref="G114:H114"/>
    <mergeCell ref="A105:F105"/>
    <mergeCell ref="B106:D107"/>
    <mergeCell ref="E106:F106"/>
    <mergeCell ref="G106:H106"/>
    <mergeCell ref="E107:F107"/>
    <mergeCell ref="G107:H107"/>
  </mergeCells>
  <pageMargins left="0.55000000000000004" right="0.17013888888888901" top="0.2" bottom="0.2" header="0.511811023622047" footer="0.511811023622047"/>
  <pageSetup paperSize="9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Normal="100" workbookViewId="0"/>
  </sheetViews>
  <sheetFormatPr defaultColWidth="8.7109375" defaultRowHeight="15" x14ac:dyDescent="0.25"/>
  <sheetData>
    <row r="1" spans="1:4" x14ac:dyDescent="0.25">
      <c r="B1" t="s">
        <v>48</v>
      </c>
      <c r="C1" t="s">
        <v>49</v>
      </c>
      <c r="D1" t="s">
        <v>50</v>
      </c>
    </row>
    <row r="2" spans="1:4" x14ac:dyDescent="0.25">
      <c r="A2">
        <v>1</v>
      </c>
      <c r="B2">
        <v>3337</v>
      </c>
    </row>
    <row r="3" spans="1:4" x14ac:dyDescent="0.25">
      <c r="A3">
        <v>2</v>
      </c>
      <c r="C3">
        <v>66975</v>
      </c>
    </row>
    <row r="4" spans="1:4" x14ac:dyDescent="0.25">
      <c r="A4">
        <v>3</v>
      </c>
      <c r="C4">
        <v>16065</v>
      </c>
    </row>
    <row r="5" spans="1:4" x14ac:dyDescent="0.25">
      <c r="A5">
        <v>4</v>
      </c>
      <c r="C5">
        <v>35184.15</v>
      </c>
    </row>
    <row r="6" spans="1:4" x14ac:dyDescent="0.25">
      <c r="A6">
        <v>5</v>
      </c>
      <c r="C6">
        <v>8200</v>
      </c>
    </row>
    <row r="7" spans="1:4" x14ac:dyDescent="0.25">
      <c r="A7">
        <v>6</v>
      </c>
      <c r="B7">
        <v>4000</v>
      </c>
    </row>
    <row r="8" spans="1:4" x14ac:dyDescent="0.25">
      <c r="A8">
        <v>7</v>
      </c>
      <c r="B8">
        <v>10727.2</v>
      </c>
    </row>
    <row r="9" spans="1:4" x14ac:dyDescent="0.25">
      <c r="A9">
        <v>8</v>
      </c>
      <c r="B9">
        <v>3994.64</v>
      </c>
    </row>
    <row r="10" spans="1:4" x14ac:dyDescent="0.25">
      <c r="A10">
        <v>9</v>
      </c>
      <c r="B10">
        <v>18020.96</v>
      </c>
    </row>
    <row r="11" spans="1:4" x14ac:dyDescent="0.25">
      <c r="A11">
        <v>10</v>
      </c>
      <c r="C11">
        <v>4121.6000000000004</v>
      </c>
    </row>
    <row r="12" spans="1:4" x14ac:dyDescent="0.25">
      <c r="A12">
        <v>11</v>
      </c>
      <c r="B12">
        <v>43515</v>
      </c>
    </row>
    <row r="13" spans="1:4" x14ac:dyDescent="0.25">
      <c r="A13">
        <v>12</v>
      </c>
      <c r="B13">
        <v>60020.58</v>
      </c>
    </row>
    <row r="14" spans="1:4" x14ac:dyDescent="0.25">
      <c r="A14">
        <v>13</v>
      </c>
      <c r="C14">
        <v>5260</v>
      </c>
    </row>
    <row r="15" spans="1:4" x14ac:dyDescent="0.25">
      <c r="A15">
        <v>14</v>
      </c>
      <c r="D15">
        <v>14965.53</v>
      </c>
    </row>
    <row r="16" spans="1:4" x14ac:dyDescent="0.25">
      <c r="A16">
        <v>15</v>
      </c>
      <c r="B16">
        <v>14400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Petra Pavicic</cp:lastModifiedBy>
  <cp:revision>0</cp:revision>
  <cp:lastPrinted>2026-08-11T11:18:27Z</cp:lastPrinted>
  <dcterms:created xsi:type="dcterms:W3CDTF">2026-07-27T06:58:21Z</dcterms:created>
  <dcterms:modified xsi:type="dcterms:W3CDTF">2026-08-11T11:18:37Z</dcterms:modified>
  <dc:language>en-US</dc:language>
</cp:coreProperties>
</file>